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LeoMesquita/Desktop/"/>
    </mc:Choice>
  </mc:AlternateContent>
  <xr:revisionPtr revIDLastSave="0" documentId="13_ncr:1_{86A0BCA8-E8C1-514E-A949-83EC08BBB600}" xr6:coauthVersionLast="47" xr6:coauthVersionMax="47" xr10:uidLastSave="{00000000-0000-0000-0000-000000000000}"/>
  <bookViews>
    <workbookView xWindow="26900" yWindow="12380" windowWidth="23240" windowHeight="140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" l="1"/>
  <c r="P24" i="1" s="1"/>
  <c r="P25" i="1" s="1"/>
  <c r="Y28" i="1"/>
  <c r="Y29" i="1" s="1"/>
  <c r="C28" i="1"/>
  <c r="G24" i="1" s="1"/>
  <c r="G25" i="1" s="1"/>
  <c r="U25" i="1"/>
  <c r="Y22" i="1" s="1"/>
  <c r="Y23" i="1" s="1"/>
  <c r="L19" i="1"/>
  <c r="P15" i="1" s="1"/>
  <c r="P16" i="1" s="1"/>
  <c r="C19" i="1"/>
  <c r="G15" i="1" s="1"/>
  <c r="G16" i="1" s="1"/>
  <c r="U17" i="1"/>
  <c r="Y15" i="1" s="1"/>
  <c r="Y16" i="1" s="1"/>
  <c r="U10" i="1"/>
  <c r="Y8" i="1" s="1"/>
  <c r="Y9" i="1" s="1"/>
  <c r="L10" i="1"/>
  <c r="P7" i="1" s="1"/>
  <c r="P8" i="1" s="1"/>
  <c r="C9" i="1"/>
  <c r="G7" i="1" s="1"/>
  <c r="G8" i="1" s="1"/>
</calcChain>
</file>

<file path=xl/sharedStrings.xml><?xml version="1.0" encoding="utf-8"?>
<sst xmlns="http://schemas.openxmlformats.org/spreadsheetml/2006/main" count="544" uniqueCount="303">
  <si>
    <t xml:space="preserve"> PIPE</t>
  </si>
  <si>
    <t>Weight per Foot</t>
  </si>
  <si>
    <t xml:space="preserve"> FLANGES</t>
  </si>
  <si>
    <t>ITEM WEIGHT</t>
  </si>
  <si>
    <t xml:space="preserve"> MISCELLANEOUS</t>
  </si>
  <si>
    <t xml:space="preserve"> OD </t>
  </si>
  <si>
    <t xml:space="preserve"> Lbs</t>
  </si>
  <si>
    <t xml:space="preserve"> Type</t>
  </si>
  <si>
    <t xml:space="preserve"> SWAGE</t>
  </si>
  <si>
    <t xml:space="preserve"> Wall</t>
  </si>
  <si>
    <t xml:space="preserve"> Kgs</t>
  </si>
  <si>
    <t xml:space="preserve"> Rating</t>
  </si>
  <si>
    <t xml:space="preserve"> Size</t>
  </si>
  <si>
    <t xml:space="preserve"> Schedule</t>
  </si>
  <si>
    <t xml:space="preserve"> BUTTWELD FITTINGS</t>
  </si>
  <si>
    <t xml:space="preserve"> OLETS</t>
  </si>
  <si>
    <t xml:space="preserve"> GASKET</t>
  </si>
  <si>
    <t xml:space="preserve"> Outlet</t>
  </si>
  <si>
    <t xml:space="preserve"> NIPPLE</t>
  </si>
  <si>
    <t xml:space="preserve"> FORGED FITTINGS</t>
  </si>
  <si>
    <t xml:space="preserve"> VALVES</t>
  </si>
  <si>
    <r>
      <t xml:space="preserve"> Length </t>
    </r>
    <r>
      <rPr>
        <b/>
        <sz val="9"/>
        <rFont val="Calibri"/>
        <family val="2"/>
      </rPr>
      <t>(IN)</t>
    </r>
  </si>
  <si>
    <t xml:space="preserve"> End</t>
  </si>
  <si>
    <t>SADDLE</t>
  </si>
  <si>
    <t xml:space="preserve"> Port</t>
  </si>
  <si>
    <t xml:space="preserve"> With Gear</t>
  </si>
  <si>
    <t xml:space="preserve">  DATA VALIDATION SOURCES</t>
  </si>
  <si>
    <t>Do Not Move</t>
  </si>
  <si>
    <t>Calculating…</t>
  </si>
  <si>
    <t>N/A</t>
  </si>
  <si>
    <t>VALVES</t>
  </si>
  <si>
    <t>SWAGE</t>
  </si>
  <si>
    <t>GASKET</t>
  </si>
  <si>
    <t>Flange Types</t>
  </si>
  <si>
    <t>Flange Ratings</t>
  </si>
  <si>
    <t>Flange Sizes</t>
  </si>
  <si>
    <t>Forged Types</t>
  </si>
  <si>
    <t>Forged Sizes</t>
  </si>
  <si>
    <t>Forged Ratings</t>
  </si>
  <si>
    <t>Forged Ends</t>
  </si>
  <si>
    <t>Olet Types</t>
  </si>
  <si>
    <t>Olet Outlet</t>
  </si>
  <si>
    <t>Olet Schedules</t>
  </si>
  <si>
    <t>Olet Ratings</t>
  </si>
  <si>
    <t>Buttweld Types</t>
  </si>
  <si>
    <t>Buttweld Sizes</t>
  </si>
  <si>
    <t>Buttweld Schedules</t>
  </si>
  <si>
    <t>Type</t>
  </si>
  <si>
    <t>Size</t>
  </si>
  <si>
    <t>End</t>
  </si>
  <si>
    <t>Rating</t>
  </si>
  <si>
    <t>Port</t>
  </si>
  <si>
    <t>Gear Opr</t>
  </si>
  <si>
    <t>Schedule</t>
  </si>
  <si>
    <t>Outlet</t>
  </si>
  <si>
    <t>BL</t>
  </si>
  <si>
    <t>.50</t>
  </si>
  <si>
    <t>.125</t>
  </si>
  <si>
    <t>SW</t>
  </si>
  <si>
    <t>EOL</t>
  </si>
  <si>
    <t>STD</t>
  </si>
  <si>
    <t>3000</t>
  </si>
  <si>
    <t>BALL</t>
  </si>
  <si>
    <t>.25</t>
  </si>
  <si>
    <t>BW</t>
  </si>
  <si>
    <t>FP</t>
  </si>
  <si>
    <t>YES</t>
  </si>
  <si>
    <t>.25X.125</t>
  </si>
  <si>
    <t>LJ</t>
  </si>
  <si>
    <t>.75</t>
  </si>
  <si>
    <t>THRD</t>
  </si>
  <si>
    <t>LOL</t>
  </si>
  <si>
    <t>XH</t>
  </si>
  <si>
    <t>6000</t>
  </si>
  <si>
    <t>.50X.375</t>
  </si>
  <si>
    <t>BUTTERFLY</t>
  </si>
  <si>
    <t>.375</t>
  </si>
  <si>
    <t>FLANGED</t>
  </si>
  <si>
    <t>RP</t>
  </si>
  <si>
    <t>.375X.125</t>
  </si>
  <si>
    <t>LWN</t>
  </si>
  <si>
    <t>01</t>
  </si>
  <si>
    <t>C</t>
  </si>
  <si>
    <t>SOL</t>
  </si>
  <si>
    <t>9000</t>
  </si>
  <si>
    <t>180L</t>
  </si>
  <si>
    <t>.50X.25</t>
  </si>
  <si>
    <t>NA</t>
  </si>
  <si>
    <t>CHECK</t>
  </si>
  <si>
    <t>LUG</t>
  </si>
  <si>
    <t>.375X.25</t>
  </si>
  <si>
    <t>ORIF</t>
  </si>
  <si>
    <t>01.25</t>
  </si>
  <si>
    <t>CPLG</t>
  </si>
  <si>
    <t>TOL</t>
  </si>
  <si>
    <t>XXH</t>
  </si>
  <si>
    <t>180S</t>
  </si>
  <si>
    <t>GATE</t>
  </si>
  <si>
    <t>.50X.125</t>
  </si>
  <si>
    <t>SO</t>
  </si>
  <si>
    <t>01.5</t>
  </si>
  <si>
    <t>CRX</t>
  </si>
  <si>
    <t>WOL</t>
  </si>
  <si>
    <t>45L</t>
  </si>
  <si>
    <t>.75X.50</t>
  </si>
  <si>
    <t>GLOBE</t>
  </si>
  <si>
    <t>WAFER</t>
  </si>
  <si>
    <t>02</t>
  </si>
  <si>
    <t>HBSH</t>
  </si>
  <si>
    <t>90L</t>
  </si>
  <si>
    <t>.75X.375</t>
  </si>
  <si>
    <t>PLUG</t>
  </si>
  <si>
    <t>FLANGED X BW</t>
  </si>
  <si>
    <t>02.5</t>
  </si>
  <si>
    <t>HCPLG</t>
  </si>
  <si>
    <t>90S</t>
  </si>
  <si>
    <t>.75X.125</t>
  </si>
  <si>
    <t>WN</t>
  </si>
  <si>
    <t>03</t>
  </si>
  <si>
    <t>HPLG</t>
  </si>
  <si>
    <t>01X.75</t>
  </si>
  <si>
    <t>.75X.25</t>
  </si>
  <si>
    <t>WN SeriesA</t>
  </si>
  <si>
    <t>03.5</t>
  </si>
  <si>
    <t>IN</t>
  </si>
  <si>
    <t>CR</t>
  </si>
  <si>
    <t>01X.50</t>
  </si>
  <si>
    <t>04</t>
  </si>
  <si>
    <t>WN SeriesB</t>
  </si>
  <si>
    <t>RED</t>
  </si>
  <si>
    <t>06</t>
  </si>
  <si>
    <t>05</t>
  </si>
  <si>
    <t>BL SeriesA</t>
  </si>
  <si>
    <t>RPLG</t>
  </si>
  <si>
    <t>ER</t>
  </si>
  <si>
    <t>01.25X01</t>
  </si>
  <si>
    <t>08</t>
  </si>
  <si>
    <t>01X.125</t>
  </si>
  <si>
    <t>BL SeriesB</t>
  </si>
  <si>
    <t>SPLG</t>
  </si>
  <si>
    <t>LAT</t>
  </si>
  <si>
    <t>01.25X.75</t>
  </si>
  <si>
    <t>10</t>
  </si>
  <si>
    <t>01X.25</t>
  </si>
  <si>
    <t>T</t>
  </si>
  <si>
    <t>RT</t>
  </si>
  <si>
    <t>01.25X.50</t>
  </si>
  <si>
    <t>12</t>
  </si>
  <si>
    <t>01X.375</t>
  </si>
  <si>
    <t>UN</t>
  </si>
  <si>
    <t>SE</t>
  </si>
  <si>
    <t>14</t>
  </si>
  <si>
    <t>01.5X01.25</t>
  </si>
  <si>
    <t>16</t>
  </si>
  <si>
    <t>01.5X01</t>
  </si>
  <si>
    <t>18</t>
  </si>
  <si>
    <t>01.25X.25</t>
  </si>
  <si>
    <t>01.5X.75</t>
  </si>
  <si>
    <t>20</t>
  </si>
  <si>
    <t>01.25X.375</t>
  </si>
  <si>
    <t>01.5X.50</t>
  </si>
  <si>
    <t>22</t>
  </si>
  <si>
    <t>24</t>
  </si>
  <si>
    <t>02X01.5</t>
  </si>
  <si>
    <t>26</t>
  </si>
  <si>
    <t>02X01.25</t>
  </si>
  <si>
    <t>01.5X.25</t>
  </si>
  <si>
    <t>28</t>
  </si>
  <si>
    <t>02X01</t>
  </si>
  <si>
    <t>01.5X.375</t>
  </si>
  <si>
    <t>30</t>
  </si>
  <si>
    <t>02X.75</t>
  </si>
  <si>
    <t>32</t>
  </si>
  <si>
    <t>34</t>
  </si>
  <si>
    <t>02.5X02</t>
  </si>
  <si>
    <t>36</t>
  </si>
  <si>
    <t>02.5X01.5</t>
  </si>
  <si>
    <t>38</t>
  </si>
  <si>
    <t>02.5X01.25</t>
  </si>
  <si>
    <t>02X.25</t>
  </si>
  <si>
    <t>40</t>
  </si>
  <si>
    <t>02.5X01</t>
  </si>
  <si>
    <t>02X.375</t>
  </si>
  <si>
    <t>42</t>
  </si>
  <si>
    <t>02X.50</t>
  </si>
  <si>
    <t>44</t>
  </si>
  <si>
    <t>03X02.5</t>
  </si>
  <si>
    <t>46</t>
  </si>
  <si>
    <t>03X02</t>
  </si>
  <si>
    <t>48</t>
  </si>
  <si>
    <t>03X01.5</t>
  </si>
  <si>
    <t>50</t>
  </si>
  <si>
    <t>03X01.25</t>
  </si>
  <si>
    <t>52</t>
  </si>
  <si>
    <t>02.5X.50</t>
  </si>
  <si>
    <t>54</t>
  </si>
  <si>
    <t>03.5X03</t>
  </si>
  <si>
    <t>02.5X.75</t>
  </si>
  <si>
    <t>56</t>
  </si>
  <si>
    <t>03.5X02.5</t>
  </si>
  <si>
    <t>58</t>
  </si>
  <si>
    <t>03.5X02</t>
  </si>
  <si>
    <t>60</t>
  </si>
  <si>
    <t>03.5X01.5</t>
  </si>
  <si>
    <t>03.5X01.25</t>
  </si>
  <si>
    <t>03X.50</t>
  </si>
  <si>
    <t>04X03.5</t>
  </si>
  <si>
    <t>03X.75</t>
  </si>
  <si>
    <t>04X03</t>
  </si>
  <si>
    <t>03X01</t>
  </si>
  <si>
    <t>04X02.5</t>
  </si>
  <si>
    <t>04X02</t>
  </si>
  <si>
    <t>04X01.5</t>
  </si>
  <si>
    <t>04.5</t>
  </si>
  <si>
    <t>03.5X.50</t>
  </si>
  <si>
    <t>05X04</t>
  </si>
  <si>
    <t>03.5X.75</t>
  </si>
  <si>
    <t>05X03.5</t>
  </si>
  <si>
    <t>03.5X01</t>
  </si>
  <si>
    <t>05X03</t>
  </si>
  <si>
    <t>05X02.5</t>
  </si>
  <si>
    <t>05X02</t>
  </si>
  <si>
    <t>06X05</t>
  </si>
  <si>
    <t>06X04</t>
  </si>
  <si>
    <t>04X.50</t>
  </si>
  <si>
    <t>06X03.5</t>
  </si>
  <si>
    <t>04X.75</t>
  </si>
  <si>
    <t>06X03</t>
  </si>
  <si>
    <t>04X01</t>
  </si>
  <si>
    <t>06X02.5</t>
  </si>
  <si>
    <t>04X01.25</t>
  </si>
  <si>
    <t>08X06</t>
  </si>
  <si>
    <t>08X05</t>
  </si>
  <si>
    <t>08X04</t>
  </si>
  <si>
    <t>08X03.5</t>
  </si>
  <si>
    <t>05X01</t>
  </si>
  <si>
    <t>10X08</t>
  </si>
  <si>
    <t>05X01.5</t>
  </si>
  <si>
    <t>10X06</t>
  </si>
  <si>
    <t>10X05</t>
  </si>
  <si>
    <t>10X04</t>
  </si>
  <si>
    <t>12X10</t>
  </si>
  <si>
    <t>12X08</t>
  </si>
  <si>
    <t>06X01</t>
  </si>
  <si>
    <t>12X06</t>
  </si>
  <si>
    <t>06X01.5</t>
  </si>
  <si>
    <t>12X05</t>
  </si>
  <si>
    <t>06X02</t>
  </si>
  <si>
    <t>14X12</t>
  </si>
  <si>
    <t>14X10</t>
  </si>
  <si>
    <t>14X08</t>
  </si>
  <si>
    <t>14X06</t>
  </si>
  <si>
    <t>08X02</t>
  </si>
  <si>
    <t>16X14</t>
  </si>
  <si>
    <t>08X03</t>
  </si>
  <si>
    <t>16X12</t>
  </si>
  <si>
    <t>16X10</t>
  </si>
  <si>
    <t>16X08</t>
  </si>
  <si>
    <t>16X06</t>
  </si>
  <si>
    <t>18X16</t>
  </si>
  <si>
    <t>18X14</t>
  </si>
  <si>
    <t>18X12</t>
  </si>
  <si>
    <t>18X10</t>
  </si>
  <si>
    <t>18X08</t>
  </si>
  <si>
    <t>20X18</t>
  </si>
  <si>
    <t>20X16</t>
  </si>
  <si>
    <t>20X14</t>
  </si>
  <si>
    <t>20X12</t>
  </si>
  <si>
    <t>20X10</t>
  </si>
  <si>
    <t>20X08</t>
  </si>
  <si>
    <t>22X20</t>
  </si>
  <si>
    <t>22X18</t>
  </si>
  <si>
    <t>22X16</t>
  </si>
  <si>
    <t>22X14</t>
  </si>
  <si>
    <t>22X12</t>
  </si>
  <si>
    <t>22X10</t>
  </si>
  <si>
    <t>24X22</t>
  </si>
  <si>
    <t>24X20</t>
  </si>
  <si>
    <t>24X18</t>
  </si>
  <si>
    <t>24X16</t>
  </si>
  <si>
    <t>24X14</t>
  </si>
  <si>
    <t>24X12</t>
  </si>
  <si>
    <t>24X10</t>
  </si>
  <si>
    <t>26X24</t>
  </si>
  <si>
    <t>26X22</t>
  </si>
  <si>
    <t>26X20</t>
  </si>
  <si>
    <t>26X18</t>
  </si>
  <si>
    <t>26X16</t>
  </si>
  <si>
    <t>26X14</t>
  </si>
  <si>
    <t>26X12</t>
  </si>
  <si>
    <t>28X26</t>
  </si>
  <si>
    <t>28X24</t>
  </si>
  <si>
    <t>28X22</t>
  </si>
  <si>
    <t>28X20</t>
  </si>
  <si>
    <t>30X28</t>
  </si>
  <si>
    <t>30X26</t>
  </si>
  <si>
    <t>30X24</t>
  </si>
  <si>
    <t>30X22</t>
  </si>
  <si>
    <t>30X20</t>
  </si>
  <si>
    <t>30X18</t>
  </si>
  <si>
    <t>30X16</t>
  </si>
  <si>
    <t>WWW.COLEINDUSTRIAL.COM</t>
  </si>
  <si>
    <t>WWW.COLEINDUSTRIAL.COM / 813-247-4900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</si>
</sst>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 x14ac:knownFonts="1">
    <font>
      <sz val="10"/>
      <name val="Arial"/>
    </font>
    <font>
      <b/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22"/>
      <name val="Calibri"/>
      <family val="2"/>
    </font>
    <font>
      <b/>
      <sz val="9.5"/>
      <name val="Calibri"/>
      <family val="2"/>
    </font>
    <font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</font>
    <font>
      <u/>
      <sz val="10"/>
      <color theme="10"/>
      <name val="Arial"/>
      <family val="2"/>
    </font>
    <font>
      <sz val="18"/>
      <color theme="0"/>
      <name val="Arial"/>
      <family val="2"/>
    </font>
    <font>
      <u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vertical="top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5" fillId="4" borderId="2" xfId="0" applyFont="1" applyFill="1" applyBorder="1"/>
    <xf numFmtId="164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7" fillId="3" borderId="0" xfId="0" applyFont="1" applyFill="1"/>
    <xf numFmtId="165" fontId="6" fillId="5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5" fillId="3" borderId="0" xfId="0" applyFont="1" applyFill="1"/>
    <xf numFmtId="165" fontId="6" fillId="0" borderId="2" xfId="0" applyNumberFormat="1" applyFont="1" applyBorder="1" applyAlignment="1">
      <alignment horizontal="center"/>
    </xf>
    <xf numFmtId="165" fontId="6" fillId="3" borderId="0" xfId="0" applyNumberFormat="1" applyFont="1" applyFill="1" applyAlignment="1">
      <alignment horizontal="center"/>
    </xf>
    <xf numFmtId="49" fontId="2" fillId="3" borderId="0" xfId="0" applyNumberFormat="1" applyFont="1" applyFill="1"/>
    <xf numFmtId="0" fontId="5" fillId="4" borderId="3" xfId="0" applyFont="1" applyFill="1" applyBorder="1"/>
    <xf numFmtId="0" fontId="9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2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0" fontId="4" fillId="3" borderId="1" xfId="0" applyFont="1" applyFill="1" applyBorder="1" applyAlignment="1">
      <alignment horizontal="center" vertical="top"/>
    </xf>
    <xf numFmtId="0" fontId="2" fillId="3" borderId="0" xfId="0" applyFont="1" applyFill="1" applyAlignment="1">
      <alignment wrapText="1"/>
    </xf>
    <xf numFmtId="49" fontId="1" fillId="4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49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/>
    </xf>
    <xf numFmtId="0" fontId="6" fillId="3" borderId="0" xfId="0" applyFont="1" applyFill="1"/>
    <xf numFmtId="49" fontId="6" fillId="0" borderId="2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49" fontId="6" fillId="3" borderId="0" xfId="0" applyNumberFormat="1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0" fontId="13" fillId="3" borderId="0" xfId="0" applyFont="1" applyFill="1"/>
    <xf numFmtId="0" fontId="15" fillId="2" borderId="0" xfId="1" applyFill="1" applyAlignment="1">
      <alignment horizontal="center" vertical="center"/>
    </xf>
    <xf numFmtId="0" fontId="0" fillId="0" borderId="0" xfId="0"/>
    <xf numFmtId="0" fontId="17" fillId="3" borderId="0" xfId="1" applyFont="1" applyFill="1" applyAlignment="1">
      <alignment horizontal="center"/>
    </xf>
    <xf numFmtId="0" fontId="16" fillId="0" borderId="0" xfId="0" applyFont="1"/>
    <xf numFmtId="0" fontId="3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" fillId="4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9</xdr:row>
          <xdr:rowOff>76200</xdr:rowOff>
        </xdr:from>
        <xdr:to>
          <xdr:col>12</xdr:col>
          <xdr:colOff>596900</xdr:colOff>
          <xdr:row>10</xdr:row>
          <xdr:rowOff>101600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18</xdr:row>
          <xdr:rowOff>76200</xdr:rowOff>
        </xdr:from>
        <xdr:to>
          <xdr:col>3</xdr:col>
          <xdr:colOff>609600</xdr:colOff>
          <xdr:row>19</xdr:row>
          <xdr:rowOff>101600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8</xdr:row>
          <xdr:rowOff>76200</xdr:rowOff>
        </xdr:from>
        <xdr:to>
          <xdr:col>3</xdr:col>
          <xdr:colOff>609600</xdr:colOff>
          <xdr:row>9</xdr:row>
          <xdr:rowOff>101600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27</xdr:row>
          <xdr:rowOff>76200</xdr:rowOff>
        </xdr:from>
        <xdr:to>
          <xdr:col>3</xdr:col>
          <xdr:colOff>596900</xdr:colOff>
          <xdr:row>28</xdr:row>
          <xdr:rowOff>101600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18</xdr:row>
          <xdr:rowOff>76200</xdr:rowOff>
        </xdr:from>
        <xdr:to>
          <xdr:col>12</xdr:col>
          <xdr:colOff>596900</xdr:colOff>
          <xdr:row>19</xdr:row>
          <xdr:rowOff>101600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29</xdr:row>
          <xdr:rowOff>76200</xdr:rowOff>
        </xdr:from>
        <xdr:to>
          <xdr:col>12</xdr:col>
          <xdr:colOff>596900</xdr:colOff>
          <xdr:row>30</xdr:row>
          <xdr:rowOff>101600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9</xdr:row>
          <xdr:rowOff>76200</xdr:rowOff>
        </xdr:from>
        <xdr:to>
          <xdr:col>21</xdr:col>
          <xdr:colOff>558800</xdr:colOff>
          <xdr:row>10</xdr:row>
          <xdr:rowOff>101600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16</xdr:row>
          <xdr:rowOff>76200</xdr:rowOff>
        </xdr:from>
        <xdr:to>
          <xdr:col>21</xdr:col>
          <xdr:colOff>558800</xdr:colOff>
          <xdr:row>17</xdr:row>
          <xdr:rowOff>101600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24</xdr:row>
          <xdr:rowOff>88900</xdr:rowOff>
        </xdr:from>
        <xdr:to>
          <xdr:col>21</xdr:col>
          <xdr:colOff>558800</xdr:colOff>
          <xdr:row>25</xdr:row>
          <xdr:rowOff>101600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28</xdr:row>
          <xdr:rowOff>88900</xdr:rowOff>
        </xdr:from>
        <xdr:to>
          <xdr:col>21</xdr:col>
          <xdr:colOff>558800</xdr:colOff>
          <xdr:row>29</xdr:row>
          <xdr:rowOff>101600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596899</xdr:colOff>
      <xdr:row>0</xdr:row>
      <xdr:rowOff>533399</xdr:rowOff>
    </xdr:from>
    <xdr:to>
      <xdr:col>15</xdr:col>
      <xdr:colOff>833970</xdr:colOff>
      <xdr:row>1</xdr:row>
      <xdr:rowOff>1041400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399" y="533399"/>
          <a:ext cx="5063071" cy="16256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pipeline/departments/Purchasing/Shared%20Documents/Item%20Weight%20Data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ight Finder"/>
      <sheetName val="User Guide"/>
      <sheetName val="Data"/>
      <sheetName val="Item Weight Database"/>
    </sheetNames>
    <definedNames>
      <definedName name="Buttweld"/>
      <definedName name="Flanges"/>
      <definedName name="Forged"/>
      <definedName name="gASKET"/>
      <definedName name="Nipple"/>
      <definedName name="Olets"/>
      <definedName name="Pipe"/>
      <definedName name="Saddle"/>
      <definedName name="Swage"/>
      <definedName name="Valves"/>
    </definedNames>
    <sheetDataSet>
      <sheetData sheetId="0"/>
      <sheetData sheetId="1"/>
      <sheetData sheetId="2">
        <row r="4">
          <cell r="AR4" t="str">
            <v>SWAGE</v>
          </cell>
          <cell r="AW4" t="str">
            <v>GASKET</v>
          </cell>
          <cell r="BB4" t="str">
            <v>SADDLE</v>
          </cell>
        </row>
        <row r="5">
          <cell r="C5" t="str">
            <v>453.50STD</v>
          </cell>
          <cell r="D5" t="str">
            <v>.50</v>
          </cell>
          <cell r="E5" t="str">
            <v>STD</v>
          </cell>
          <cell r="F5" t="str">
            <v>.50</v>
          </cell>
          <cell r="K5" t="str">
            <v>SO125.50</v>
          </cell>
          <cell r="L5" t="str">
            <v>.50</v>
          </cell>
          <cell r="M5" t="str">
            <v>2 </v>
          </cell>
          <cell r="R5" t="str">
            <v>45.1252000SW</v>
          </cell>
          <cell r="S5" t="str">
            <v>.125</v>
          </cell>
          <cell r="T5" t="str">
            <v>Error</v>
          </cell>
          <cell r="Y5" t="str">
            <v>EOL.125NA3000</v>
          </cell>
          <cell r="Z5" t="str">
            <v>.125</v>
          </cell>
          <cell r="AA5" t="str">
            <v>NA</v>
          </cell>
          <cell r="AB5" t="str">
            <v>3000</v>
          </cell>
          <cell r="AC5" t="str">
            <v>.125</v>
          </cell>
          <cell r="AH5" t="str">
            <v>BALL.25THRDNAFP</v>
          </cell>
          <cell r="AI5" t="str">
            <v>.25</v>
          </cell>
          <cell r="AJ5" t="str">
            <v>THRD</v>
          </cell>
          <cell r="AK5" t="str">
            <v>NA</v>
          </cell>
          <cell r="AL5" t="str">
            <v>FP</v>
          </cell>
          <cell r="AN5" t="str">
            <v>1.5</v>
          </cell>
          <cell r="AR5" t="str">
            <v>SWAGE.25X.125STD</v>
          </cell>
          <cell r="AS5" t="str">
            <v>.25X.125</v>
          </cell>
          <cell r="AT5" t="str">
            <v>STD</v>
          </cell>
          <cell r="AU5" t="str">
            <v>.10</v>
          </cell>
          <cell r="AW5" t="str">
            <v>GASKET.50150</v>
          </cell>
          <cell r="AX5" t="str">
            <v>.50</v>
          </cell>
          <cell r="AY5" t="str">
            <v>150</v>
          </cell>
          <cell r="AZ5" t="str">
            <v>.10</v>
          </cell>
          <cell r="BB5" t="str">
            <v>SADDLE.25</v>
          </cell>
          <cell r="BC5" t="str">
            <v>.25</v>
          </cell>
          <cell r="BD5" t="str">
            <v>.50</v>
          </cell>
        </row>
        <row r="6">
          <cell r="C6" t="str">
            <v>453.75STD</v>
          </cell>
          <cell r="D6" t="str">
            <v>.75</v>
          </cell>
          <cell r="E6" t="str">
            <v>STD</v>
          </cell>
          <cell r="F6" t="str">
            <v>.60</v>
          </cell>
          <cell r="K6" t="str">
            <v>SO125.75</v>
          </cell>
          <cell r="L6" t="str">
            <v>.75</v>
          </cell>
          <cell r="M6" t="str">
            <v>2 </v>
          </cell>
          <cell r="R6" t="str">
            <v>45.252000SW</v>
          </cell>
          <cell r="S6" t="str">
            <v>.25</v>
          </cell>
          <cell r="T6" t="str">
            <v>Error</v>
          </cell>
          <cell r="Y6" t="str">
            <v>EOL.25NA3000</v>
          </cell>
          <cell r="Z6" t="str">
            <v>.25</v>
          </cell>
          <cell r="AA6" t="str">
            <v>NA</v>
          </cell>
          <cell r="AB6" t="str">
            <v>3000</v>
          </cell>
          <cell r="AC6" t="str">
            <v>.125</v>
          </cell>
          <cell r="AH6" t="str">
            <v>BALL.375THRDNAFP</v>
          </cell>
          <cell r="AI6" t="str">
            <v>.375</v>
          </cell>
          <cell r="AJ6" t="str">
            <v>THRD</v>
          </cell>
          <cell r="AK6" t="str">
            <v>NA</v>
          </cell>
          <cell r="AL6" t="str">
            <v>FP</v>
          </cell>
          <cell r="AN6" t="str">
            <v>1.5</v>
          </cell>
          <cell r="AR6" t="str">
            <v>SWAGE.375X.125STD</v>
          </cell>
          <cell r="AS6" t="str">
            <v>.375X.125</v>
          </cell>
          <cell r="AT6" t="str">
            <v>STD</v>
          </cell>
          <cell r="AU6" t="str">
            <v>.10</v>
          </cell>
          <cell r="AW6" t="str">
            <v>GASKET.75150</v>
          </cell>
          <cell r="AX6" t="str">
            <v>.75</v>
          </cell>
          <cell r="AY6" t="str">
            <v>150</v>
          </cell>
          <cell r="AZ6" t="str">
            <v>.10</v>
          </cell>
          <cell r="BB6" t="str">
            <v>SADDLE.50</v>
          </cell>
          <cell r="BC6" t="str">
            <v>.50</v>
          </cell>
          <cell r="BD6" t="str">
            <v>.50</v>
          </cell>
        </row>
        <row r="7">
          <cell r="C7" t="str">
            <v>45301STD</v>
          </cell>
          <cell r="D7" t="str">
            <v>01</v>
          </cell>
          <cell r="E7" t="str">
            <v>STD</v>
          </cell>
          <cell r="F7" t="str">
            <v>.80</v>
          </cell>
          <cell r="K7" t="str">
            <v>SO12501</v>
          </cell>
          <cell r="L7" t="str">
            <v>01</v>
          </cell>
          <cell r="M7" t="str">
            <v>3 </v>
          </cell>
          <cell r="R7" t="str">
            <v>45.3752000SW</v>
          </cell>
          <cell r="S7" t="str">
            <v>.375</v>
          </cell>
          <cell r="T7" t="str">
            <v>Error</v>
          </cell>
          <cell r="Y7" t="str">
            <v>EOL.375NA3000</v>
          </cell>
          <cell r="Z7" t="str">
            <v>.375</v>
          </cell>
          <cell r="AA7" t="str">
            <v>NA</v>
          </cell>
          <cell r="AB7" t="str">
            <v>3000</v>
          </cell>
          <cell r="AC7" t="str">
            <v>.188</v>
          </cell>
          <cell r="AH7" t="str">
            <v>BALL.50THRDNAFP</v>
          </cell>
          <cell r="AI7" t="str">
            <v>.50</v>
          </cell>
          <cell r="AJ7" t="str">
            <v>THRD</v>
          </cell>
          <cell r="AK7" t="str">
            <v>NA</v>
          </cell>
          <cell r="AL7" t="str">
            <v>FP</v>
          </cell>
          <cell r="AN7" t="str">
            <v>1.5</v>
          </cell>
          <cell r="AR7" t="str">
            <v>SWAGE.375X.25STD</v>
          </cell>
          <cell r="AS7" t="str">
            <v>.375X.25</v>
          </cell>
          <cell r="AT7" t="str">
            <v>STD</v>
          </cell>
          <cell r="AU7" t="str">
            <v>.10</v>
          </cell>
          <cell r="AW7" t="str">
            <v>GASKET01150</v>
          </cell>
          <cell r="AX7" t="str">
            <v>01</v>
          </cell>
          <cell r="AY7" t="str">
            <v>150</v>
          </cell>
          <cell r="AZ7" t="str">
            <v>.16</v>
          </cell>
          <cell r="BB7" t="str">
            <v>SADDLE.75</v>
          </cell>
          <cell r="BC7" t="str">
            <v>.75</v>
          </cell>
          <cell r="BD7" t="str">
            <v>.75</v>
          </cell>
        </row>
        <row r="8">
          <cell r="C8" t="str">
            <v>45301.25STD</v>
          </cell>
          <cell r="D8" t="str">
            <v>01.25</v>
          </cell>
          <cell r="E8" t="str">
            <v>STD</v>
          </cell>
          <cell r="F8" t="str">
            <v>1</v>
          </cell>
          <cell r="K8" t="str">
            <v>SO12501.25</v>
          </cell>
          <cell r="L8" t="str">
            <v>01.25</v>
          </cell>
          <cell r="M8" t="str">
            <v>4 </v>
          </cell>
          <cell r="R8" t="str">
            <v>45.502000SW</v>
          </cell>
          <cell r="S8" t="str">
            <v>.50</v>
          </cell>
          <cell r="T8" t="str">
            <v>Error</v>
          </cell>
          <cell r="Y8" t="str">
            <v>EOL.50NA3000</v>
          </cell>
          <cell r="Z8" t="str">
            <v>.50</v>
          </cell>
          <cell r="AA8" t="str">
            <v>NA</v>
          </cell>
          <cell r="AB8" t="str">
            <v>3000</v>
          </cell>
          <cell r="AC8" t="str">
            <v>.375</v>
          </cell>
          <cell r="AH8" t="str">
            <v>BALL.75THRDNAFP</v>
          </cell>
          <cell r="AI8" t="str">
            <v>.75</v>
          </cell>
          <cell r="AJ8" t="str">
            <v>THRD</v>
          </cell>
          <cell r="AK8" t="str">
            <v>NA</v>
          </cell>
          <cell r="AL8" t="str">
            <v>FP</v>
          </cell>
          <cell r="AN8" t="str">
            <v>3.25</v>
          </cell>
          <cell r="AR8" t="str">
            <v>SWAGE.50X.125STD</v>
          </cell>
          <cell r="AS8" t="str">
            <v>.50X.125</v>
          </cell>
          <cell r="AT8" t="str">
            <v>STD</v>
          </cell>
          <cell r="AU8" t="str">
            <v>.20</v>
          </cell>
          <cell r="AW8" t="str">
            <v>GASKET01.25150</v>
          </cell>
          <cell r="AX8" t="str">
            <v>01.25</v>
          </cell>
          <cell r="AY8" t="str">
            <v>150</v>
          </cell>
          <cell r="AZ8" t="str">
            <v>.16</v>
          </cell>
          <cell r="BB8" t="str">
            <v>SADDLE01</v>
          </cell>
          <cell r="BC8" t="str">
            <v>01</v>
          </cell>
          <cell r="BD8" t="str">
            <v>1</v>
          </cell>
        </row>
        <row r="9">
          <cell r="C9" t="str">
            <v>45301.5STD</v>
          </cell>
          <cell r="D9" t="str">
            <v>01.5</v>
          </cell>
          <cell r="E9" t="str">
            <v>STD</v>
          </cell>
          <cell r="F9" t="str">
            <v>1.2</v>
          </cell>
          <cell r="K9" t="str">
            <v>SO12501.5</v>
          </cell>
          <cell r="L9" t="str">
            <v>01.5</v>
          </cell>
          <cell r="M9" t="str">
            <v>4 </v>
          </cell>
          <cell r="R9" t="str">
            <v>45.752000SW</v>
          </cell>
          <cell r="S9" t="str">
            <v>.75</v>
          </cell>
          <cell r="T9" t="str">
            <v>Error</v>
          </cell>
          <cell r="Y9" t="str">
            <v>EOL.75NA3000</v>
          </cell>
          <cell r="Z9" t="str">
            <v>.75</v>
          </cell>
          <cell r="AA9" t="str">
            <v>NA</v>
          </cell>
          <cell r="AB9" t="str">
            <v>3000</v>
          </cell>
          <cell r="AC9" t="str">
            <v>.50</v>
          </cell>
          <cell r="AH9" t="str">
            <v>BALL01THRDNAFP</v>
          </cell>
          <cell r="AI9" t="str">
            <v>01</v>
          </cell>
          <cell r="AJ9" t="str">
            <v>THRD</v>
          </cell>
          <cell r="AK9" t="str">
            <v>NA</v>
          </cell>
          <cell r="AL9" t="str">
            <v>FP</v>
          </cell>
          <cell r="AN9" t="str">
            <v>5</v>
          </cell>
          <cell r="AR9" t="str">
            <v>SWAGE.50X.25STD</v>
          </cell>
          <cell r="AS9" t="str">
            <v>.50X.25</v>
          </cell>
          <cell r="AT9" t="str">
            <v>STD</v>
          </cell>
          <cell r="AU9" t="str">
            <v>.20</v>
          </cell>
          <cell r="AW9" t="str">
            <v>GASKET01.5150</v>
          </cell>
          <cell r="AX9" t="str">
            <v>01.5</v>
          </cell>
          <cell r="AY9" t="str">
            <v>150</v>
          </cell>
          <cell r="AZ9" t="str">
            <v>.16</v>
          </cell>
          <cell r="BB9" t="str">
            <v>SADDLE01.25</v>
          </cell>
          <cell r="BC9" t="str">
            <v>01.25</v>
          </cell>
          <cell r="BD9" t="str">
            <v>1</v>
          </cell>
        </row>
        <row r="10">
          <cell r="C10" t="str">
            <v>45302STD</v>
          </cell>
          <cell r="D10" t="str">
            <v>02</v>
          </cell>
          <cell r="E10" t="str">
            <v>STD</v>
          </cell>
          <cell r="F10" t="str">
            <v>1.5</v>
          </cell>
          <cell r="K10" t="str">
            <v>SO12502</v>
          </cell>
          <cell r="L10" t="str">
            <v>02</v>
          </cell>
          <cell r="M10" t="str">
            <v>5 </v>
          </cell>
          <cell r="R10" t="str">
            <v>45012000SW</v>
          </cell>
          <cell r="S10" t="str">
            <v>01</v>
          </cell>
          <cell r="T10" t="str">
            <v>Error</v>
          </cell>
          <cell r="Y10" t="str">
            <v>EOL01NA3000</v>
          </cell>
          <cell r="Z10" t="str">
            <v>01</v>
          </cell>
          <cell r="AA10" t="str">
            <v>NA</v>
          </cell>
          <cell r="AB10" t="str">
            <v>3000</v>
          </cell>
          <cell r="AC10" t="str">
            <v>.875</v>
          </cell>
          <cell r="AH10" t="str">
            <v>BALL01.5THRDNAFP</v>
          </cell>
          <cell r="AI10" t="str">
            <v>01.5</v>
          </cell>
          <cell r="AJ10" t="str">
            <v>THRD</v>
          </cell>
          <cell r="AK10" t="str">
            <v>NA</v>
          </cell>
          <cell r="AL10" t="str">
            <v>FP</v>
          </cell>
          <cell r="AN10" t="str">
            <v>12</v>
          </cell>
          <cell r="AR10" t="str">
            <v>SWAGE.50X.375STD</v>
          </cell>
          <cell r="AS10" t="str">
            <v>.50X.375</v>
          </cell>
          <cell r="AT10" t="str">
            <v>STD</v>
          </cell>
          <cell r="AU10" t="str">
            <v>.20</v>
          </cell>
          <cell r="AW10" t="str">
            <v>GASKET02150</v>
          </cell>
          <cell r="AX10" t="str">
            <v>02</v>
          </cell>
          <cell r="AY10" t="str">
            <v>150</v>
          </cell>
          <cell r="AZ10" t="str">
            <v>.25</v>
          </cell>
          <cell r="BB10" t="str">
            <v>SADDLE01.5</v>
          </cell>
          <cell r="BC10" t="str">
            <v>01.5</v>
          </cell>
          <cell r="BD10" t="str">
            <v>2</v>
          </cell>
        </row>
        <row r="11">
          <cell r="C11" t="str">
            <v>45302.5STD</v>
          </cell>
          <cell r="D11" t="str">
            <v>02.5</v>
          </cell>
          <cell r="E11" t="str">
            <v>STD</v>
          </cell>
          <cell r="F11" t="str">
            <v>3</v>
          </cell>
          <cell r="K11" t="str">
            <v>SO12502.5</v>
          </cell>
          <cell r="L11" t="str">
            <v>02.5</v>
          </cell>
          <cell r="M11" t="str">
            <v>5 </v>
          </cell>
          <cell r="R11" t="str">
            <v>4501.252000SW</v>
          </cell>
          <cell r="S11" t="str">
            <v>01.25</v>
          </cell>
          <cell r="T11" t="str">
            <v>Error</v>
          </cell>
          <cell r="Y11" t="str">
            <v>EOL01.25NA3000</v>
          </cell>
          <cell r="Z11" t="str">
            <v>01.25</v>
          </cell>
          <cell r="AA11" t="str">
            <v>NA</v>
          </cell>
          <cell r="AB11" t="str">
            <v>3000</v>
          </cell>
          <cell r="AC11" t="str">
            <v>1.25</v>
          </cell>
          <cell r="AH11" t="str">
            <v>BALL02THRDNAFP</v>
          </cell>
          <cell r="AI11" t="str">
            <v>02</v>
          </cell>
          <cell r="AJ11" t="str">
            <v>THRD</v>
          </cell>
          <cell r="AK11" t="str">
            <v>NA</v>
          </cell>
          <cell r="AL11" t="str">
            <v>FP</v>
          </cell>
          <cell r="AN11" t="str">
            <v>23</v>
          </cell>
          <cell r="AR11" t="str">
            <v>SWAGE.75X.125STD</v>
          </cell>
          <cell r="AS11" t="str">
            <v>.75X.125</v>
          </cell>
          <cell r="AT11" t="str">
            <v>STD</v>
          </cell>
          <cell r="AU11" t="str">
            <v>.35</v>
          </cell>
          <cell r="AW11" t="str">
            <v>GASKET02.5150</v>
          </cell>
          <cell r="AX11" t="str">
            <v>02.5</v>
          </cell>
          <cell r="AY11" t="str">
            <v>150</v>
          </cell>
          <cell r="AZ11" t="str">
            <v>.38</v>
          </cell>
          <cell r="BB11" t="str">
            <v>SADDLE02</v>
          </cell>
          <cell r="BC11" t="str">
            <v>02</v>
          </cell>
          <cell r="BD11" t="str">
            <v>3</v>
          </cell>
        </row>
        <row r="12">
          <cell r="C12" t="str">
            <v>45303STD</v>
          </cell>
          <cell r="D12" t="str">
            <v>03</v>
          </cell>
          <cell r="E12" t="str">
            <v>STD</v>
          </cell>
          <cell r="F12" t="str">
            <v>5</v>
          </cell>
          <cell r="K12" t="str">
            <v>SO12503</v>
          </cell>
          <cell r="L12" t="str">
            <v>03</v>
          </cell>
          <cell r="M12" t="str">
            <v>6</v>
          </cell>
          <cell r="R12" t="str">
            <v>4501.52000SW</v>
          </cell>
          <cell r="S12" t="str">
            <v>01.5</v>
          </cell>
          <cell r="T12" t="str">
            <v>Error</v>
          </cell>
          <cell r="Y12" t="str">
            <v>EOL01.5NA3000</v>
          </cell>
          <cell r="Z12" t="str">
            <v>01.5</v>
          </cell>
          <cell r="AA12" t="str">
            <v>NA</v>
          </cell>
          <cell r="AB12" t="str">
            <v>3000</v>
          </cell>
          <cell r="AC12" t="str">
            <v>1.625</v>
          </cell>
          <cell r="AH12" t="str">
            <v>BALL03THRDNAFP</v>
          </cell>
          <cell r="AI12" t="str">
            <v>03</v>
          </cell>
          <cell r="AJ12" t="str">
            <v>THRD</v>
          </cell>
          <cell r="AK12" t="str">
            <v>NA</v>
          </cell>
          <cell r="AL12" t="str">
            <v>FP</v>
          </cell>
          <cell r="AN12" t="str">
            <v>56</v>
          </cell>
          <cell r="AR12" t="str">
            <v>SWAGE.75X.25STD</v>
          </cell>
          <cell r="AS12" t="str">
            <v>.75X.25</v>
          </cell>
          <cell r="AT12" t="str">
            <v>STD</v>
          </cell>
          <cell r="AU12" t="str">
            <v>.35</v>
          </cell>
          <cell r="AW12" t="str">
            <v>GASKET03150</v>
          </cell>
          <cell r="AX12" t="str">
            <v>03</v>
          </cell>
          <cell r="AY12" t="str">
            <v>150</v>
          </cell>
          <cell r="AZ12" t="str">
            <v>.38</v>
          </cell>
          <cell r="BB12" t="str">
            <v>SADDLE02.5</v>
          </cell>
          <cell r="BC12" t="str">
            <v>02.5</v>
          </cell>
          <cell r="BD12" t="str">
            <v>4</v>
          </cell>
        </row>
        <row r="13">
          <cell r="C13" t="str">
            <v>45303.5STD</v>
          </cell>
          <cell r="D13" t="str">
            <v>03.5</v>
          </cell>
          <cell r="E13" t="str">
            <v>STD</v>
          </cell>
          <cell r="F13" t="str">
            <v>7</v>
          </cell>
          <cell r="K13" t="str">
            <v>SO12503.5</v>
          </cell>
          <cell r="L13" t="str">
            <v>03.5</v>
          </cell>
          <cell r="M13" t="str">
            <v>7</v>
          </cell>
          <cell r="R13" t="str">
            <v>45022000SW</v>
          </cell>
          <cell r="S13" t="str">
            <v>02</v>
          </cell>
          <cell r="T13" t="str">
            <v>Error</v>
          </cell>
          <cell r="Y13" t="str">
            <v>EOL02NA3000</v>
          </cell>
          <cell r="Z13" t="str">
            <v>02</v>
          </cell>
          <cell r="AA13" t="str">
            <v>NA</v>
          </cell>
          <cell r="AB13" t="str">
            <v>3000</v>
          </cell>
          <cell r="AC13" t="str">
            <v>2.688</v>
          </cell>
          <cell r="AH13" t="str">
            <v>BALL04THRDNAFP</v>
          </cell>
          <cell r="AI13" t="str">
            <v>04</v>
          </cell>
          <cell r="AJ13" t="str">
            <v>THRD</v>
          </cell>
          <cell r="AK13" t="str">
            <v>NA</v>
          </cell>
          <cell r="AL13" t="str">
            <v>FP</v>
          </cell>
          <cell r="AN13" t="str">
            <v>Error</v>
          </cell>
          <cell r="AR13" t="str">
            <v>SWAGE.75X.375STD</v>
          </cell>
          <cell r="AS13" t="str">
            <v>.75X.375</v>
          </cell>
          <cell r="AT13" t="str">
            <v>STD</v>
          </cell>
          <cell r="AU13" t="str">
            <v>.35</v>
          </cell>
          <cell r="AW13" t="str">
            <v>GASKET04150</v>
          </cell>
          <cell r="AX13" t="str">
            <v>04</v>
          </cell>
          <cell r="AY13" t="str">
            <v>150</v>
          </cell>
          <cell r="AZ13" t="str">
            <v>.44</v>
          </cell>
          <cell r="BB13" t="str">
            <v>SADDLE03</v>
          </cell>
          <cell r="BC13" t="str">
            <v>03</v>
          </cell>
          <cell r="BD13" t="str">
            <v>5</v>
          </cell>
        </row>
        <row r="14">
          <cell r="C14" t="str">
            <v>45304STD</v>
          </cell>
          <cell r="D14" t="str">
            <v>04</v>
          </cell>
          <cell r="E14" t="str">
            <v>STD</v>
          </cell>
          <cell r="F14" t="str">
            <v>9</v>
          </cell>
          <cell r="K14" t="str">
            <v>SO12504</v>
          </cell>
          <cell r="L14" t="str">
            <v>04</v>
          </cell>
          <cell r="M14" t="str">
            <v>8</v>
          </cell>
          <cell r="R14" t="str">
            <v>4502.52000SW</v>
          </cell>
          <cell r="S14" t="str">
            <v>02.5</v>
          </cell>
          <cell r="T14" t="str">
            <v>Error</v>
          </cell>
          <cell r="Y14" t="str">
            <v>EOL02.5NA3000</v>
          </cell>
          <cell r="Z14" t="str">
            <v>02.5</v>
          </cell>
          <cell r="AA14" t="str">
            <v>NA</v>
          </cell>
          <cell r="AB14" t="str">
            <v>3000</v>
          </cell>
          <cell r="AC14" t="str">
            <v>6.75</v>
          </cell>
          <cell r="AH14" t="str">
            <v>BALL06THRDNAFP</v>
          </cell>
          <cell r="AI14" t="str">
            <v>06</v>
          </cell>
          <cell r="AJ14" t="str">
            <v>THRD</v>
          </cell>
          <cell r="AK14" t="str">
            <v>NA</v>
          </cell>
          <cell r="AL14" t="str">
            <v>FP</v>
          </cell>
          <cell r="AN14" t="str">
            <v>Error</v>
          </cell>
          <cell r="AR14" t="str">
            <v>SWAGE.75X.50STD</v>
          </cell>
          <cell r="AS14" t="str">
            <v>.75X.50</v>
          </cell>
          <cell r="AT14" t="str">
            <v>STD</v>
          </cell>
          <cell r="AU14" t="str">
            <v>.35</v>
          </cell>
          <cell r="AW14" t="str">
            <v>GASKET05150</v>
          </cell>
          <cell r="AX14" t="str">
            <v>05</v>
          </cell>
          <cell r="AY14" t="str">
            <v>150</v>
          </cell>
          <cell r="AZ14" t="str">
            <v>.50</v>
          </cell>
          <cell r="BB14" t="str">
            <v>SADDLE03.5</v>
          </cell>
          <cell r="BC14" t="str">
            <v>03.5</v>
          </cell>
          <cell r="BD14" t="str">
            <v>6</v>
          </cell>
        </row>
        <row r="15">
          <cell r="C15" t="str">
            <v>45304.5STD</v>
          </cell>
          <cell r="D15" t="str">
            <v>04.5</v>
          </cell>
          <cell r="E15" t="str">
            <v>STD</v>
          </cell>
          <cell r="F15" t="str">
            <v>12</v>
          </cell>
          <cell r="K15" t="str">
            <v>SO12505</v>
          </cell>
          <cell r="L15" t="str">
            <v>05</v>
          </cell>
          <cell r="M15" t="str">
            <v>9.5</v>
          </cell>
          <cell r="R15" t="str">
            <v>45032000SW</v>
          </cell>
          <cell r="S15" t="str">
            <v>03</v>
          </cell>
          <cell r="T15" t="str">
            <v>Error</v>
          </cell>
          <cell r="Y15" t="str">
            <v>EOL03NA3000</v>
          </cell>
          <cell r="Z15" t="str">
            <v>03</v>
          </cell>
          <cell r="AA15" t="str">
            <v>NA</v>
          </cell>
          <cell r="AB15" t="str">
            <v>3000</v>
          </cell>
          <cell r="AC15" t="str">
            <v>10.5</v>
          </cell>
          <cell r="AH15" t="str">
            <v>BALL08THRDNAFP</v>
          </cell>
          <cell r="AI15" t="str">
            <v>08</v>
          </cell>
          <cell r="AJ15" t="str">
            <v>THRD</v>
          </cell>
          <cell r="AK15" t="str">
            <v>NA</v>
          </cell>
          <cell r="AL15" t="str">
            <v>FP</v>
          </cell>
          <cell r="AN15" t="str">
            <v>Error</v>
          </cell>
          <cell r="AR15" t="str">
            <v>SWAGE01X.125STD</v>
          </cell>
          <cell r="AS15" t="str">
            <v>01X.125</v>
          </cell>
          <cell r="AT15" t="str">
            <v>STD</v>
          </cell>
          <cell r="AU15" t="str">
            <v>.50</v>
          </cell>
          <cell r="AW15" t="str">
            <v>GASKET06150</v>
          </cell>
          <cell r="AX15" t="str">
            <v>06</v>
          </cell>
          <cell r="AY15" t="str">
            <v>150</v>
          </cell>
          <cell r="AZ15" t="str">
            <v>.56</v>
          </cell>
          <cell r="BB15" t="str">
            <v>SADDLE04</v>
          </cell>
          <cell r="BC15" t="str">
            <v>04</v>
          </cell>
          <cell r="BD15" t="str">
            <v>7</v>
          </cell>
        </row>
        <row r="16">
          <cell r="C16" t="str">
            <v>45305STD</v>
          </cell>
          <cell r="D16" t="str">
            <v>05</v>
          </cell>
          <cell r="E16" t="str">
            <v>STD</v>
          </cell>
          <cell r="F16" t="str">
            <v>15</v>
          </cell>
          <cell r="K16" t="str">
            <v>SO12506</v>
          </cell>
          <cell r="L16" t="str">
            <v>06</v>
          </cell>
          <cell r="M16" t="str">
            <v>13</v>
          </cell>
          <cell r="R16" t="str">
            <v>45042000SW</v>
          </cell>
          <cell r="S16" t="str">
            <v>04</v>
          </cell>
          <cell r="T16" t="str">
            <v>Error</v>
          </cell>
          <cell r="Y16" t="str">
            <v>EOL04NA3000</v>
          </cell>
          <cell r="Z16" t="str">
            <v>04</v>
          </cell>
          <cell r="AA16" t="str">
            <v>NA</v>
          </cell>
          <cell r="AB16" t="str">
            <v>3000</v>
          </cell>
          <cell r="AC16" t="str">
            <v>18.188</v>
          </cell>
          <cell r="AH16" t="str">
            <v>BALL10THRDNAFP</v>
          </cell>
          <cell r="AI16" t="str">
            <v>10</v>
          </cell>
          <cell r="AJ16" t="str">
            <v>THRD</v>
          </cell>
          <cell r="AK16" t="str">
            <v>NA</v>
          </cell>
          <cell r="AL16" t="str">
            <v>FP</v>
          </cell>
          <cell r="AN16" t="str">
            <v>Error</v>
          </cell>
          <cell r="AR16" t="str">
            <v>SWAGE01X.25STD</v>
          </cell>
          <cell r="AS16" t="str">
            <v>01X.25</v>
          </cell>
          <cell r="AT16" t="str">
            <v>STD</v>
          </cell>
          <cell r="AU16" t="str">
            <v>.50</v>
          </cell>
          <cell r="AW16" t="str">
            <v>GASKET08150</v>
          </cell>
          <cell r="AX16" t="str">
            <v>08</v>
          </cell>
          <cell r="AY16" t="str">
            <v>150</v>
          </cell>
          <cell r="AZ16" t="str">
            <v>.75</v>
          </cell>
          <cell r="BB16" t="str">
            <v>SADDLE05</v>
          </cell>
          <cell r="BC16" t="str">
            <v>05</v>
          </cell>
          <cell r="BD16" t="str">
            <v>12</v>
          </cell>
        </row>
        <row r="17">
          <cell r="C17" t="str">
            <v>45306STD</v>
          </cell>
          <cell r="D17" t="str">
            <v>06</v>
          </cell>
          <cell r="E17" t="str">
            <v>STD</v>
          </cell>
          <cell r="F17" t="str">
            <v>23</v>
          </cell>
          <cell r="K17" t="str">
            <v>SO12508</v>
          </cell>
          <cell r="L17" t="str">
            <v>08</v>
          </cell>
          <cell r="M17" t="str">
            <v>18</v>
          </cell>
          <cell r="Y17" t="str">
            <v>EOL05NA3000</v>
          </cell>
          <cell r="Z17" t="str">
            <v>05</v>
          </cell>
          <cell r="AA17" t="str">
            <v>NA</v>
          </cell>
          <cell r="AB17" t="str">
            <v>3000</v>
          </cell>
          <cell r="AC17" t="str">
            <v>Error</v>
          </cell>
          <cell r="AH17" t="str">
            <v>BALL12THRDNAFP</v>
          </cell>
          <cell r="AI17" t="str">
            <v>12</v>
          </cell>
          <cell r="AJ17" t="str">
            <v>THRD</v>
          </cell>
          <cell r="AK17" t="str">
            <v>NA</v>
          </cell>
          <cell r="AL17" t="str">
            <v>FP</v>
          </cell>
          <cell r="AN17" t="str">
            <v>Error</v>
          </cell>
          <cell r="AR17" t="str">
            <v>SWAGE01X.375STD</v>
          </cell>
          <cell r="AS17" t="str">
            <v>01X.375</v>
          </cell>
          <cell r="AT17" t="str">
            <v>STD</v>
          </cell>
          <cell r="AU17" t="str">
            <v>.50</v>
          </cell>
          <cell r="AW17" t="str">
            <v>GASKET10150</v>
          </cell>
          <cell r="AX17" t="str">
            <v>10</v>
          </cell>
          <cell r="AY17" t="str">
            <v>150</v>
          </cell>
          <cell r="AZ17" t="str">
            <v>1.13</v>
          </cell>
          <cell r="BB17" t="str">
            <v>SADDLE06</v>
          </cell>
          <cell r="BC17" t="str">
            <v>06</v>
          </cell>
          <cell r="BD17" t="str">
            <v>22</v>
          </cell>
        </row>
        <row r="18">
          <cell r="C18" t="str">
            <v>45308STD</v>
          </cell>
          <cell r="D18" t="str">
            <v>08</v>
          </cell>
          <cell r="E18" t="str">
            <v>STD</v>
          </cell>
          <cell r="F18" t="str">
            <v>45</v>
          </cell>
          <cell r="K18" t="str">
            <v>SO12510</v>
          </cell>
          <cell r="L18" t="str">
            <v>10</v>
          </cell>
          <cell r="M18" t="str">
            <v>26</v>
          </cell>
          <cell r="R18" t="str">
            <v>45.1252000THRD</v>
          </cell>
          <cell r="S18" t="str">
            <v>.125</v>
          </cell>
          <cell r="T18" t="str">
            <v>.125</v>
          </cell>
          <cell r="Y18" t="str">
            <v>EOL06NA3000</v>
          </cell>
          <cell r="Z18" t="str">
            <v>06</v>
          </cell>
          <cell r="AA18" t="str">
            <v>NA</v>
          </cell>
          <cell r="AB18" t="str">
            <v>3000</v>
          </cell>
          <cell r="AC18" t="str">
            <v>Error</v>
          </cell>
          <cell r="AH18" t="str">
            <v>BALL14THRDNAFP</v>
          </cell>
          <cell r="AI18" t="str">
            <v>14</v>
          </cell>
          <cell r="AJ18" t="str">
            <v>THRD</v>
          </cell>
          <cell r="AK18" t="str">
            <v>NA</v>
          </cell>
          <cell r="AL18" t="str">
            <v>FP</v>
          </cell>
          <cell r="AN18" t="str">
            <v>Error</v>
          </cell>
          <cell r="AR18" t="str">
            <v>SWAGE01X.50STD</v>
          </cell>
          <cell r="AS18" t="str">
            <v>01X.50</v>
          </cell>
          <cell r="AT18" t="str">
            <v>STD</v>
          </cell>
          <cell r="AU18" t="str">
            <v>.50</v>
          </cell>
          <cell r="AW18" t="str">
            <v>GASKET12150</v>
          </cell>
          <cell r="AX18" t="str">
            <v>12</v>
          </cell>
          <cell r="AY18" t="str">
            <v>150</v>
          </cell>
          <cell r="AZ18" t="str">
            <v>1.75</v>
          </cell>
          <cell r="BB18" t="str">
            <v>SADDLE08</v>
          </cell>
          <cell r="BC18" t="str">
            <v>08</v>
          </cell>
          <cell r="BD18" t="str">
            <v>33</v>
          </cell>
        </row>
        <row r="19">
          <cell r="C19" t="str">
            <v>45310STD</v>
          </cell>
          <cell r="D19" t="str">
            <v>10</v>
          </cell>
          <cell r="E19" t="str">
            <v>STD</v>
          </cell>
          <cell r="F19" t="str">
            <v>80</v>
          </cell>
          <cell r="K19" t="str">
            <v>SO12512</v>
          </cell>
          <cell r="L19" t="str">
            <v>12</v>
          </cell>
          <cell r="M19" t="str">
            <v>42</v>
          </cell>
          <cell r="R19" t="str">
            <v>45.252000THRD</v>
          </cell>
          <cell r="S19" t="str">
            <v>.25</v>
          </cell>
          <cell r="T19" t="str">
            <v>.125</v>
          </cell>
          <cell r="Y19" t="str">
            <v>EOL08NA3000</v>
          </cell>
          <cell r="Z19" t="str">
            <v>08</v>
          </cell>
          <cell r="AA19" t="str">
            <v>NA</v>
          </cell>
          <cell r="AB19" t="str">
            <v>3000</v>
          </cell>
          <cell r="AC19" t="str">
            <v>Error</v>
          </cell>
          <cell r="AH19" t="str">
            <v>BALL16THRDNAFP</v>
          </cell>
          <cell r="AI19" t="str">
            <v>16</v>
          </cell>
          <cell r="AJ19" t="str">
            <v>THRD</v>
          </cell>
          <cell r="AK19" t="str">
            <v>NA</v>
          </cell>
          <cell r="AL19" t="str">
            <v>FP</v>
          </cell>
          <cell r="AN19" t="str">
            <v>Error</v>
          </cell>
          <cell r="AR19" t="str">
            <v>SWAGE01X.75STD</v>
          </cell>
          <cell r="AS19" t="str">
            <v>01X.75</v>
          </cell>
          <cell r="AT19" t="str">
            <v>STD</v>
          </cell>
          <cell r="AU19" t="str">
            <v>.50</v>
          </cell>
          <cell r="AW19" t="str">
            <v>GASKET14150</v>
          </cell>
          <cell r="AX19" t="str">
            <v>14</v>
          </cell>
          <cell r="AY19" t="str">
            <v>150</v>
          </cell>
          <cell r="AZ19" t="str">
            <v>2.13</v>
          </cell>
          <cell r="BB19" t="str">
            <v>SADDLE10</v>
          </cell>
          <cell r="BC19" t="str">
            <v>10</v>
          </cell>
          <cell r="BD19" t="str">
            <v>45</v>
          </cell>
        </row>
        <row r="20">
          <cell r="C20" t="str">
            <v>45312STD</v>
          </cell>
          <cell r="D20" t="str">
            <v>12</v>
          </cell>
          <cell r="E20" t="str">
            <v>STD</v>
          </cell>
          <cell r="F20" t="str">
            <v>117</v>
          </cell>
          <cell r="K20" t="str">
            <v>SO12514</v>
          </cell>
          <cell r="L20" t="str">
            <v>14</v>
          </cell>
          <cell r="M20" t="str">
            <v>44</v>
          </cell>
          <cell r="R20" t="str">
            <v>45.3752000THRD</v>
          </cell>
          <cell r="S20" t="str">
            <v>.375</v>
          </cell>
          <cell r="T20" t="str">
            <v>.25</v>
          </cell>
          <cell r="Y20" t="str">
            <v>EOL10NA3000</v>
          </cell>
          <cell r="Z20" t="str">
            <v>10</v>
          </cell>
          <cell r="AA20" t="str">
            <v>NA</v>
          </cell>
          <cell r="AB20" t="str">
            <v>3000</v>
          </cell>
          <cell r="AC20" t="str">
            <v>Error</v>
          </cell>
          <cell r="AH20" t="str">
            <v>BALL18THRDNAFP</v>
          </cell>
          <cell r="AI20" t="str">
            <v>18</v>
          </cell>
          <cell r="AJ20" t="str">
            <v>THRD</v>
          </cell>
          <cell r="AK20" t="str">
            <v>NA</v>
          </cell>
          <cell r="AL20" t="str">
            <v>FP</v>
          </cell>
          <cell r="AN20" t="str">
            <v>Error</v>
          </cell>
          <cell r="AR20" t="str">
            <v>SWAGE01.25X.25STD</v>
          </cell>
          <cell r="AS20" t="str">
            <v>01.25X.25</v>
          </cell>
          <cell r="AT20" t="str">
            <v>STD</v>
          </cell>
          <cell r="AU20" t="str">
            <v>.75</v>
          </cell>
          <cell r="AW20" t="str">
            <v>GASKET16150</v>
          </cell>
          <cell r="AX20" t="str">
            <v>16</v>
          </cell>
          <cell r="AY20" t="str">
            <v>150</v>
          </cell>
          <cell r="AZ20" t="str">
            <v>3.75</v>
          </cell>
          <cell r="BB20" t="str">
            <v>SADDLE12</v>
          </cell>
          <cell r="BC20" t="str">
            <v>12</v>
          </cell>
          <cell r="BD20" t="str">
            <v>57</v>
          </cell>
        </row>
        <row r="21">
          <cell r="C21" t="str">
            <v>45314STD</v>
          </cell>
          <cell r="D21" t="str">
            <v>14</v>
          </cell>
          <cell r="E21" t="str">
            <v>STD</v>
          </cell>
          <cell r="F21" t="str">
            <v>149</v>
          </cell>
          <cell r="K21" t="str">
            <v>SO12516</v>
          </cell>
          <cell r="L21" t="str">
            <v>16</v>
          </cell>
          <cell r="M21" t="str">
            <v>58</v>
          </cell>
          <cell r="R21" t="str">
            <v>45.502000THRD</v>
          </cell>
          <cell r="S21" t="str">
            <v>.50</v>
          </cell>
          <cell r="T21" t="str">
            <v>.438</v>
          </cell>
          <cell r="Y21" t="str">
            <v>EOL12NA3000</v>
          </cell>
          <cell r="Z21" t="str">
            <v>12</v>
          </cell>
          <cell r="AA21" t="str">
            <v>NA</v>
          </cell>
          <cell r="AB21" t="str">
            <v>3000</v>
          </cell>
          <cell r="AC21" t="str">
            <v>Error</v>
          </cell>
          <cell r="AH21" t="str">
            <v>BALL20THRDNAFP</v>
          </cell>
          <cell r="AI21" t="str">
            <v>20</v>
          </cell>
          <cell r="AJ21" t="str">
            <v>THRD</v>
          </cell>
          <cell r="AK21" t="str">
            <v>NA</v>
          </cell>
          <cell r="AL21" t="str">
            <v>FP</v>
          </cell>
          <cell r="AN21" t="str">
            <v>Error</v>
          </cell>
          <cell r="AR21" t="str">
            <v>SWAGE01.25X.375STD</v>
          </cell>
          <cell r="AS21" t="str">
            <v>01.25X.375</v>
          </cell>
          <cell r="AT21" t="str">
            <v>STD</v>
          </cell>
          <cell r="AU21" t="str">
            <v>.75</v>
          </cell>
          <cell r="AW21" t="str">
            <v>GASKET18150</v>
          </cell>
          <cell r="AX21" t="str">
            <v>18</v>
          </cell>
          <cell r="AY21" t="str">
            <v>150</v>
          </cell>
          <cell r="AZ21" t="str">
            <v>2.25</v>
          </cell>
          <cell r="BB21" t="str">
            <v>SADDLE14</v>
          </cell>
          <cell r="BC21" t="str">
            <v>14</v>
          </cell>
          <cell r="BD21" t="str">
            <v>76</v>
          </cell>
        </row>
        <row r="22">
          <cell r="C22" t="str">
            <v>45316STD</v>
          </cell>
          <cell r="D22" t="str">
            <v>16</v>
          </cell>
          <cell r="E22" t="str">
            <v>STD</v>
          </cell>
          <cell r="F22" t="str">
            <v>195</v>
          </cell>
          <cell r="K22" t="str">
            <v>SO12518</v>
          </cell>
          <cell r="L22" t="str">
            <v>18</v>
          </cell>
          <cell r="M22" t="str">
            <v>59</v>
          </cell>
          <cell r="R22" t="str">
            <v>45.752000THRD</v>
          </cell>
          <cell r="S22" t="str">
            <v>.75</v>
          </cell>
          <cell r="T22" t="str">
            <v>6.25</v>
          </cell>
          <cell r="Y22" t="str">
            <v>EOL14NA3000</v>
          </cell>
          <cell r="Z22" t="str">
            <v>14</v>
          </cell>
          <cell r="AA22" t="str">
            <v>NA</v>
          </cell>
          <cell r="AB22" t="str">
            <v>3000</v>
          </cell>
          <cell r="AC22" t="str">
            <v>Error</v>
          </cell>
          <cell r="AH22" t="str">
            <v>BALL22THRDNAFP</v>
          </cell>
          <cell r="AI22" t="str">
            <v>22</v>
          </cell>
          <cell r="AJ22" t="str">
            <v>THRD</v>
          </cell>
          <cell r="AK22" t="str">
            <v>NA</v>
          </cell>
          <cell r="AL22" t="str">
            <v>FP</v>
          </cell>
          <cell r="AN22" t="str">
            <v>Error</v>
          </cell>
          <cell r="AR22" t="str">
            <v>SWAGE01.25X.50STD</v>
          </cell>
          <cell r="AS22" t="str">
            <v>01.25X.50</v>
          </cell>
          <cell r="AT22" t="str">
            <v>STD</v>
          </cell>
          <cell r="AU22" t="str">
            <v>.75</v>
          </cell>
          <cell r="AW22" t="str">
            <v>GASKET20150</v>
          </cell>
          <cell r="AX22" t="str">
            <v>20</v>
          </cell>
          <cell r="AY22" t="str">
            <v>150</v>
          </cell>
          <cell r="AZ22" t="str">
            <v>2.75</v>
          </cell>
          <cell r="BB22" t="str">
            <v>SADDLE16</v>
          </cell>
          <cell r="BC22" t="str">
            <v>16</v>
          </cell>
          <cell r="BD22" t="str">
            <v>107</v>
          </cell>
        </row>
        <row r="23">
          <cell r="C23" t="str">
            <v>45318STD</v>
          </cell>
          <cell r="D23" t="str">
            <v>18</v>
          </cell>
          <cell r="E23" t="str">
            <v>STD</v>
          </cell>
          <cell r="F23" t="str">
            <v>248</v>
          </cell>
          <cell r="K23" t="str">
            <v>SO12520</v>
          </cell>
          <cell r="L23" t="str">
            <v>20</v>
          </cell>
          <cell r="M23" t="str">
            <v>69</v>
          </cell>
          <cell r="R23" t="str">
            <v>45012000THRD</v>
          </cell>
          <cell r="S23" t="str">
            <v>01</v>
          </cell>
          <cell r="T23" t="str">
            <v>.938</v>
          </cell>
          <cell r="Y23" t="str">
            <v>EOL16NA3000</v>
          </cell>
          <cell r="Z23" t="str">
            <v>16</v>
          </cell>
          <cell r="AA23" t="str">
            <v>NA</v>
          </cell>
          <cell r="AB23" t="str">
            <v>3000</v>
          </cell>
          <cell r="AC23" t="str">
            <v>Error</v>
          </cell>
          <cell r="AH23" t="str">
            <v>BALL24THRDNAFP</v>
          </cell>
          <cell r="AI23" t="str">
            <v>24</v>
          </cell>
          <cell r="AJ23" t="str">
            <v>THRD</v>
          </cell>
          <cell r="AK23" t="str">
            <v>NA</v>
          </cell>
          <cell r="AL23" t="str">
            <v>FP</v>
          </cell>
          <cell r="AN23" t="str">
            <v>Error</v>
          </cell>
          <cell r="AR23" t="str">
            <v>SWAGE01.25X.75STD</v>
          </cell>
          <cell r="AS23" t="str">
            <v>01.25X.75</v>
          </cell>
          <cell r="AT23" t="str">
            <v>STD</v>
          </cell>
          <cell r="AU23" t="str">
            <v>.75</v>
          </cell>
          <cell r="AW23" t="str">
            <v>GASKET24150</v>
          </cell>
          <cell r="AX23" t="str">
            <v>24</v>
          </cell>
          <cell r="AY23" t="str">
            <v>150</v>
          </cell>
          <cell r="AZ23" t="str">
            <v>4</v>
          </cell>
          <cell r="BB23" t="str">
            <v>SADDLE18</v>
          </cell>
          <cell r="BC23" t="str">
            <v>18</v>
          </cell>
          <cell r="BD23" t="str">
            <v>152</v>
          </cell>
        </row>
        <row r="24">
          <cell r="C24" t="str">
            <v>45320STD</v>
          </cell>
          <cell r="D24" t="str">
            <v>20</v>
          </cell>
          <cell r="E24" t="str">
            <v>STD</v>
          </cell>
          <cell r="F24" t="str">
            <v>305</v>
          </cell>
          <cell r="K24" t="str">
            <v>SO12524</v>
          </cell>
          <cell r="L24" t="str">
            <v>24</v>
          </cell>
          <cell r="M24" t="str">
            <v>113</v>
          </cell>
          <cell r="R24" t="str">
            <v>4501.252000THRD</v>
          </cell>
          <cell r="S24" t="str">
            <v>01.25</v>
          </cell>
          <cell r="T24" t="str">
            <v>1.375</v>
          </cell>
          <cell r="Y24" t="str">
            <v>EOL18NA3000</v>
          </cell>
          <cell r="Z24" t="str">
            <v>18</v>
          </cell>
          <cell r="AA24" t="str">
            <v>NA</v>
          </cell>
          <cell r="AB24" t="str">
            <v>3000</v>
          </cell>
          <cell r="AC24" t="str">
            <v>Error</v>
          </cell>
          <cell r="AR24" t="str">
            <v>SWAGE01.25X01STD</v>
          </cell>
          <cell r="AS24" t="str">
            <v>01.25X01</v>
          </cell>
          <cell r="AT24" t="str">
            <v>STD</v>
          </cell>
          <cell r="AU24" t="str">
            <v>.75</v>
          </cell>
          <cell r="BB24" t="str">
            <v>SADDLE20</v>
          </cell>
          <cell r="BC24">
            <v>20</v>
          </cell>
          <cell r="BD24" t="str">
            <v>163</v>
          </cell>
        </row>
        <row r="25">
          <cell r="C25" t="str">
            <v>45322STD</v>
          </cell>
          <cell r="D25" t="str">
            <v>22</v>
          </cell>
          <cell r="E25" t="str">
            <v>STD</v>
          </cell>
          <cell r="F25" t="str">
            <v>368</v>
          </cell>
          <cell r="K25" t="str">
            <v>SO12526</v>
          </cell>
          <cell r="L25" t="str">
            <v>26</v>
          </cell>
          <cell r="M25" t="str">
            <v>Error</v>
          </cell>
          <cell r="R25" t="str">
            <v>4501.52000THRD</v>
          </cell>
          <cell r="S25" t="str">
            <v>01.5</v>
          </cell>
          <cell r="T25" t="str">
            <v>1.625</v>
          </cell>
          <cell r="Y25" t="str">
            <v>EOL20NA3000</v>
          </cell>
          <cell r="Z25" t="str">
            <v>20</v>
          </cell>
          <cell r="AA25" t="str">
            <v>NA</v>
          </cell>
          <cell r="AB25" t="str">
            <v>3000</v>
          </cell>
          <cell r="AC25" t="str">
            <v>Error</v>
          </cell>
          <cell r="AH25" t="str">
            <v>BALL.25THRDNARP</v>
          </cell>
          <cell r="AI25" t="str">
            <v>.25</v>
          </cell>
          <cell r="AJ25" t="str">
            <v>THRD</v>
          </cell>
          <cell r="AK25" t="str">
            <v>NA</v>
          </cell>
          <cell r="AL25" t="str">
            <v>RP</v>
          </cell>
          <cell r="AN25" t="str">
            <v>1 </v>
          </cell>
          <cell r="AR25" t="str">
            <v>SWAGE01.5X.25STD</v>
          </cell>
          <cell r="AS25" t="str">
            <v>01.5X.25</v>
          </cell>
          <cell r="AT25" t="str">
            <v>STD</v>
          </cell>
          <cell r="AU25" t="str">
            <v>1</v>
          </cell>
          <cell r="AW25" t="str">
            <v>GASKET.50300</v>
          </cell>
          <cell r="AX25" t="str">
            <v>.50</v>
          </cell>
          <cell r="AY25" t="str">
            <v>300</v>
          </cell>
          <cell r="AZ25" t="str">
            <v>.10</v>
          </cell>
          <cell r="BB25" t="str">
            <v>SADDLE24</v>
          </cell>
          <cell r="BC25">
            <v>24</v>
          </cell>
          <cell r="BD25" t="str">
            <v>248</v>
          </cell>
        </row>
        <row r="26">
          <cell r="C26" t="str">
            <v>45324STD</v>
          </cell>
          <cell r="D26" t="str">
            <v>24</v>
          </cell>
          <cell r="E26" t="str">
            <v>STD</v>
          </cell>
          <cell r="F26" t="str">
            <v>438</v>
          </cell>
          <cell r="K26" t="str">
            <v>SO12530</v>
          </cell>
          <cell r="L26" t="str">
            <v>30</v>
          </cell>
          <cell r="M26" t="str">
            <v>Error</v>
          </cell>
          <cell r="R26" t="str">
            <v>45022000THRD</v>
          </cell>
          <cell r="S26" t="str">
            <v>02</v>
          </cell>
          <cell r="T26" t="str">
            <v>2.688</v>
          </cell>
          <cell r="Y26" t="str">
            <v>EOL22NA3000</v>
          </cell>
          <cell r="Z26" t="str">
            <v>22</v>
          </cell>
          <cell r="AA26" t="str">
            <v>NA</v>
          </cell>
          <cell r="AB26" t="str">
            <v>3000</v>
          </cell>
          <cell r="AC26" t="str">
            <v>Error</v>
          </cell>
          <cell r="AH26" t="str">
            <v>BALL.375THRDNARP</v>
          </cell>
          <cell r="AI26" t="str">
            <v>.375</v>
          </cell>
          <cell r="AJ26" t="str">
            <v>THRD</v>
          </cell>
          <cell r="AK26" t="str">
            <v>NA</v>
          </cell>
          <cell r="AL26" t="str">
            <v>RP</v>
          </cell>
          <cell r="AN26" t="str">
            <v>1 </v>
          </cell>
          <cell r="AR26" t="str">
            <v>SWAGE01.5X.375STD</v>
          </cell>
          <cell r="AS26" t="str">
            <v>01.5X.375</v>
          </cell>
          <cell r="AT26" t="str">
            <v>STD</v>
          </cell>
          <cell r="AU26" t="str">
            <v>1</v>
          </cell>
          <cell r="AW26" t="str">
            <v>GASKET.75300</v>
          </cell>
          <cell r="AX26" t="str">
            <v>.75</v>
          </cell>
          <cell r="AY26" t="str">
            <v>300</v>
          </cell>
          <cell r="AZ26" t="str">
            <v>.13</v>
          </cell>
        </row>
        <row r="27">
          <cell r="C27" t="str">
            <v>45326STD</v>
          </cell>
          <cell r="D27" t="str">
            <v>26</v>
          </cell>
          <cell r="E27" t="str">
            <v>STD</v>
          </cell>
          <cell r="F27" t="str">
            <v>515</v>
          </cell>
          <cell r="K27" t="str">
            <v>SO12534</v>
          </cell>
          <cell r="L27" t="str">
            <v>34</v>
          </cell>
          <cell r="M27" t="str">
            <v>Error</v>
          </cell>
          <cell r="R27" t="str">
            <v>4502.52000THRD</v>
          </cell>
          <cell r="S27" t="str">
            <v>02.5</v>
          </cell>
          <cell r="T27" t="str">
            <v>7.75</v>
          </cell>
          <cell r="Y27" t="str">
            <v>EOL24NA3000</v>
          </cell>
          <cell r="Z27" t="str">
            <v>24</v>
          </cell>
          <cell r="AA27" t="str">
            <v>NA</v>
          </cell>
          <cell r="AB27" t="str">
            <v>3000</v>
          </cell>
          <cell r="AC27" t="str">
            <v>Error</v>
          </cell>
          <cell r="AH27" t="str">
            <v>BALL.50THRDNARP</v>
          </cell>
          <cell r="AI27" t="str">
            <v>.50</v>
          </cell>
          <cell r="AJ27" t="str">
            <v>THRD</v>
          </cell>
          <cell r="AK27" t="str">
            <v>NA</v>
          </cell>
          <cell r="AL27" t="str">
            <v>RP</v>
          </cell>
          <cell r="AN27" t="str">
            <v>1.5</v>
          </cell>
          <cell r="AR27" t="str">
            <v>SWAGE01.5X.50STD</v>
          </cell>
          <cell r="AS27" t="str">
            <v>01.5X.50</v>
          </cell>
          <cell r="AT27" t="str">
            <v>STD</v>
          </cell>
          <cell r="AU27" t="str">
            <v>1</v>
          </cell>
          <cell r="AW27" t="str">
            <v>GASKET01300</v>
          </cell>
          <cell r="AX27" t="str">
            <v>01</v>
          </cell>
          <cell r="AY27" t="str">
            <v>300</v>
          </cell>
          <cell r="AZ27" t="str">
            <v>.25</v>
          </cell>
        </row>
        <row r="28">
          <cell r="C28" t="str">
            <v>45328STD</v>
          </cell>
          <cell r="D28" t="str">
            <v>28</v>
          </cell>
          <cell r="E28" t="str">
            <v>STD</v>
          </cell>
          <cell r="F28" t="str">
            <v>600</v>
          </cell>
          <cell r="K28" t="str">
            <v>SO12536</v>
          </cell>
          <cell r="L28" t="str">
            <v>36</v>
          </cell>
          <cell r="M28" t="str">
            <v>Error</v>
          </cell>
          <cell r="R28" t="str">
            <v>45032000THRD</v>
          </cell>
          <cell r="S28" t="str">
            <v>03</v>
          </cell>
          <cell r="T28" t="str">
            <v>11.313</v>
          </cell>
          <cell r="AH28" t="str">
            <v>BALL.75THRDNARP</v>
          </cell>
          <cell r="AI28" t="str">
            <v>.75</v>
          </cell>
          <cell r="AJ28" t="str">
            <v>THRD</v>
          </cell>
          <cell r="AK28" t="str">
            <v>NA</v>
          </cell>
          <cell r="AL28" t="str">
            <v>RP</v>
          </cell>
          <cell r="AN28" t="str">
            <v>2.25</v>
          </cell>
          <cell r="AR28" t="str">
            <v>SWAGE01.5X.75STD</v>
          </cell>
          <cell r="AS28" t="str">
            <v>01.5X.75</v>
          </cell>
          <cell r="AT28" t="str">
            <v>STD</v>
          </cell>
          <cell r="AU28" t="str">
            <v>1</v>
          </cell>
          <cell r="AW28" t="str">
            <v>GASKET01.25300</v>
          </cell>
          <cell r="AX28" t="str">
            <v>01.25</v>
          </cell>
          <cell r="AY28" t="str">
            <v>300</v>
          </cell>
          <cell r="AZ28" t="str">
            <v>.16</v>
          </cell>
        </row>
        <row r="29">
          <cell r="C29" t="str">
            <v>45330STD</v>
          </cell>
          <cell r="D29" t="str">
            <v>30</v>
          </cell>
          <cell r="E29" t="str">
            <v>STD</v>
          </cell>
          <cell r="F29" t="str">
            <v>685</v>
          </cell>
          <cell r="K29" t="str">
            <v>SO12538</v>
          </cell>
          <cell r="L29" t="str">
            <v>38</v>
          </cell>
          <cell r="M29" t="str">
            <v>Error</v>
          </cell>
          <cell r="R29" t="str">
            <v>45042000THRD</v>
          </cell>
          <cell r="S29" t="str">
            <v>04</v>
          </cell>
          <cell r="T29" t="str">
            <v>19.125</v>
          </cell>
          <cell r="Y29" t="str">
            <v>EOL.125NA6000</v>
          </cell>
          <cell r="Z29" t="str">
            <v>.125</v>
          </cell>
          <cell r="AA29" t="str">
            <v>NA</v>
          </cell>
          <cell r="AB29" t="str">
            <v>6000</v>
          </cell>
          <cell r="AC29" t="str">
            <v>.75 </v>
          </cell>
          <cell r="AH29" t="str">
            <v>BALL01THRDNARP</v>
          </cell>
          <cell r="AI29" t="str">
            <v>01</v>
          </cell>
          <cell r="AJ29" t="str">
            <v>THRD</v>
          </cell>
          <cell r="AK29" t="str">
            <v>NA</v>
          </cell>
          <cell r="AL29" t="str">
            <v>RP</v>
          </cell>
          <cell r="AN29" t="str">
            <v>3</v>
          </cell>
          <cell r="AR29" t="str">
            <v>SWAGE01.5X01STD</v>
          </cell>
          <cell r="AS29" t="str">
            <v>01.5X01</v>
          </cell>
          <cell r="AT29" t="str">
            <v>STD</v>
          </cell>
          <cell r="AU29" t="str">
            <v>1</v>
          </cell>
          <cell r="AW29" t="str">
            <v>GASKET01.5300</v>
          </cell>
          <cell r="AX29" t="str">
            <v>01.5</v>
          </cell>
          <cell r="AY29" t="str">
            <v>300</v>
          </cell>
          <cell r="AZ29" t="str">
            <v>.25</v>
          </cell>
        </row>
        <row r="30">
          <cell r="C30" t="str">
            <v>45332STD</v>
          </cell>
          <cell r="D30" t="str">
            <v>32</v>
          </cell>
          <cell r="E30" t="str">
            <v>STD</v>
          </cell>
          <cell r="F30" t="str">
            <v>805</v>
          </cell>
          <cell r="K30" t="str">
            <v>SO12540</v>
          </cell>
          <cell r="L30" t="str">
            <v>40</v>
          </cell>
          <cell r="M30" t="str">
            <v>Error</v>
          </cell>
          <cell r="Y30" t="str">
            <v>EOL.25NA6000</v>
          </cell>
          <cell r="Z30" t="str">
            <v>.25</v>
          </cell>
          <cell r="AA30" t="str">
            <v>NA</v>
          </cell>
          <cell r="AB30" t="str">
            <v>6000</v>
          </cell>
          <cell r="AC30" t="str">
            <v>.75 </v>
          </cell>
          <cell r="AH30" t="str">
            <v>BALL01.5THRDNARP</v>
          </cell>
          <cell r="AI30" t="str">
            <v>01.5</v>
          </cell>
          <cell r="AJ30" t="str">
            <v>THRD</v>
          </cell>
          <cell r="AK30" t="str">
            <v>NA</v>
          </cell>
          <cell r="AL30" t="str">
            <v>RP</v>
          </cell>
          <cell r="AN30" t="str">
            <v>Error</v>
          </cell>
          <cell r="AR30" t="str">
            <v>SWAGE01.5X01.25STD</v>
          </cell>
          <cell r="AS30" t="str">
            <v>01.5X01.25</v>
          </cell>
          <cell r="AT30" t="str">
            <v>STD</v>
          </cell>
          <cell r="AU30" t="str">
            <v>1</v>
          </cell>
          <cell r="AW30" t="str">
            <v>GASKET02300</v>
          </cell>
          <cell r="AX30" t="str">
            <v>02</v>
          </cell>
          <cell r="AY30" t="str">
            <v>300</v>
          </cell>
          <cell r="AZ30" t="str">
            <v>.38</v>
          </cell>
        </row>
        <row r="31">
          <cell r="C31" t="str">
            <v>45334STD</v>
          </cell>
          <cell r="D31" t="str">
            <v>34</v>
          </cell>
          <cell r="E31" t="str">
            <v>STD</v>
          </cell>
          <cell r="F31" t="str">
            <v>926</v>
          </cell>
          <cell r="K31" t="str">
            <v>SO12542</v>
          </cell>
          <cell r="L31" t="str">
            <v>42</v>
          </cell>
          <cell r="M31" t="str">
            <v>Error</v>
          </cell>
          <cell r="R31" t="str">
            <v>90.1252000SW</v>
          </cell>
          <cell r="S31" t="str">
            <v>.125</v>
          </cell>
          <cell r="T31" t="str">
            <v>Error</v>
          </cell>
          <cell r="Y31" t="str">
            <v>EOL.375NA6000</v>
          </cell>
          <cell r="Z31" t="str">
            <v>.375</v>
          </cell>
          <cell r="AA31" t="str">
            <v>NA</v>
          </cell>
          <cell r="AB31" t="str">
            <v>6000</v>
          </cell>
          <cell r="AC31" t="str">
            <v>.75 </v>
          </cell>
          <cell r="AH31" t="str">
            <v>BALL02THRDNARP</v>
          </cell>
          <cell r="AI31" t="str">
            <v>02</v>
          </cell>
          <cell r="AJ31" t="str">
            <v>THRD</v>
          </cell>
          <cell r="AK31" t="str">
            <v>NA</v>
          </cell>
          <cell r="AL31" t="str">
            <v>RP</v>
          </cell>
          <cell r="AN31" t="str">
            <v>12.5</v>
          </cell>
          <cell r="AR31" t="str">
            <v>SWAGE02X.25STD</v>
          </cell>
          <cell r="AS31" t="str">
            <v>02X.25</v>
          </cell>
          <cell r="AT31" t="str">
            <v>STD</v>
          </cell>
          <cell r="AU31" t="str">
            <v>1.5</v>
          </cell>
          <cell r="AW31" t="str">
            <v>GASKET02.5300</v>
          </cell>
          <cell r="AX31" t="str">
            <v>02.5</v>
          </cell>
          <cell r="AY31" t="str">
            <v>300</v>
          </cell>
          <cell r="AZ31" t="str">
            <v>.50</v>
          </cell>
        </row>
        <row r="32">
          <cell r="C32" t="str">
            <v>45336STD</v>
          </cell>
          <cell r="D32" t="str">
            <v>36</v>
          </cell>
          <cell r="E32" t="str">
            <v>STD</v>
          </cell>
          <cell r="F32" t="str">
            <v>1000</v>
          </cell>
          <cell r="K32" t="str">
            <v>SO12544</v>
          </cell>
          <cell r="L32" t="str">
            <v>44</v>
          </cell>
          <cell r="M32" t="str">
            <v>Error</v>
          </cell>
          <cell r="R32" t="str">
            <v>90.252000SW</v>
          </cell>
          <cell r="S32" t="str">
            <v>.25</v>
          </cell>
          <cell r="T32" t="str">
            <v>Error</v>
          </cell>
          <cell r="Y32" t="str">
            <v>EOL.50NA6000</v>
          </cell>
          <cell r="Z32" t="str">
            <v>.50</v>
          </cell>
          <cell r="AA32" t="str">
            <v>NA</v>
          </cell>
          <cell r="AB32" t="str">
            <v>6000</v>
          </cell>
          <cell r="AC32" t="str">
            <v>.875</v>
          </cell>
          <cell r="AH32" t="str">
            <v>BALL03THRDNARP</v>
          </cell>
          <cell r="AI32" t="str">
            <v>03</v>
          </cell>
          <cell r="AJ32" t="str">
            <v>THRD</v>
          </cell>
          <cell r="AK32" t="str">
            <v>NA</v>
          </cell>
          <cell r="AL32" t="str">
            <v>RP</v>
          </cell>
          <cell r="AN32" t="str">
            <v>36</v>
          </cell>
          <cell r="AR32" t="str">
            <v>SWAGE02X.375STD</v>
          </cell>
          <cell r="AS32" t="str">
            <v>02X.375</v>
          </cell>
          <cell r="AT32" t="str">
            <v>STD</v>
          </cell>
          <cell r="AU32" t="str">
            <v>1.5</v>
          </cell>
          <cell r="AW32" t="str">
            <v>GASKET03300</v>
          </cell>
          <cell r="AX32" t="str">
            <v>03</v>
          </cell>
          <cell r="AY32" t="str">
            <v>300</v>
          </cell>
          <cell r="AZ32" t="str">
            <v>.50</v>
          </cell>
        </row>
        <row r="33">
          <cell r="C33" t="str">
            <v>45342STD</v>
          </cell>
          <cell r="D33" t="str">
            <v>42</v>
          </cell>
          <cell r="E33" t="str">
            <v>STD</v>
          </cell>
          <cell r="F33" t="str">
            <v>1100</v>
          </cell>
          <cell r="K33" t="str">
            <v>SO12546</v>
          </cell>
          <cell r="L33" t="str">
            <v>46</v>
          </cell>
          <cell r="M33" t="str">
            <v>Error</v>
          </cell>
          <cell r="R33" t="str">
            <v>90.3752000SW</v>
          </cell>
          <cell r="S33" t="str">
            <v>.375</v>
          </cell>
          <cell r="T33" t="str">
            <v>Error</v>
          </cell>
          <cell r="Y33" t="str">
            <v>EOL.75NA6000</v>
          </cell>
          <cell r="Z33" t="str">
            <v>.75</v>
          </cell>
          <cell r="AA33" t="str">
            <v>NA</v>
          </cell>
          <cell r="AB33" t="str">
            <v>6000</v>
          </cell>
          <cell r="AC33" t="str">
            <v>1.313</v>
          </cell>
          <cell r="AH33" t="str">
            <v>BALL04THRDNARP</v>
          </cell>
          <cell r="AI33" t="str">
            <v>04</v>
          </cell>
          <cell r="AJ33" t="str">
            <v>THRD</v>
          </cell>
          <cell r="AK33" t="str">
            <v>NA</v>
          </cell>
          <cell r="AL33" t="str">
            <v>RP</v>
          </cell>
          <cell r="AN33" t="str">
            <v>67</v>
          </cell>
          <cell r="AR33" t="str">
            <v>SWAGE02X.50STD</v>
          </cell>
          <cell r="AS33" t="str">
            <v>02X.50</v>
          </cell>
          <cell r="AT33" t="str">
            <v>STD</v>
          </cell>
          <cell r="AU33" t="str">
            <v>1.5</v>
          </cell>
          <cell r="AW33" t="str">
            <v>GASKET04300</v>
          </cell>
          <cell r="AX33" t="str">
            <v>04</v>
          </cell>
          <cell r="AY33" t="str">
            <v>300</v>
          </cell>
          <cell r="AZ33" t="str">
            <v>.56</v>
          </cell>
        </row>
        <row r="34">
          <cell r="C34" t="str">
            <v>45348STD</v>
          </cell>
          <cell r="D34" t="str">
            <v>48</v>
          </cell>
          <cell r="E34" t="str">
            <v>STD</v>
          </cell>
          <cell r="F34" t="str">
            <v>1200</v>
          </cell>
          <cell r="K34" t="str">
            <v>SO12548</v>
          </cell>
          <cell r="L34" t="str">
            <v>48</v>
          </cell>
          <cell r="M34" t="str">
            <v>Error</v>
          </cell>
          <cell r="R34" t="str">
            <v>90.502000SW</v>
          </cell>
          <cell r="S34" t="str">
            <v>.50</v>
          </cell>
          <cell r="T34" t="str">
            <v>Error</v>
          </cell>
          <cell r="Y34" t="str">
            <v>EOL01NA6000</v>
          </cell>
          <cell r="Z34" t="str">
            <v>01</v>
          </cell>
          <cell r="AA34" t="str">
            <v>NA</v>
          </cell>
          <cell r="AB34" t="str">
            <v>6000</v>
          </cell>
          <cell r="AC34" t="str">
            <v>2.063</v>
          </cell>
          <cell r="AH34" t="str">
            <v>BALL06THRDNARP</v>
          </cell>
          <cell r="AI34" t="str">
            <v>06</v>
          </cell>
          <cell r="AJ34" t="str">
            <v>THRD</v>
          </cell>
          <cell r="AK34" t="str">
            <v>NA</v>
          </cell>
          <cell r="AL34" t="str">
            <v>RP</v>
          </cell>
          <cell r="AN34" t="str">
            <v>Error</v>
          </cell>
          <cell r="AR34" t="str">
            <v>SWAGE02X.75STD</v>
          </cell>
          <cell r="AS34" t="str">
            <v>02X.75</v>
          </cell>
          <cell r="AT34" t="str">
            <v>STD</v>
          </cell>
          <cell r="AU34" t="str">
            <v>1.5</v>
          </cell>
          <cell r="AW34" t="str">
            <v>GASKET05300</v>
          </cell>
          <cell r="AX34" t="str">
            <v>05</v>
          </cell>
          <cell r="AY34" t="str">
            <v>300</v>
          </cell>
          <cell r="AZ34" t="str">
            <v>.88</v>
          </cell>
        </row>
        <row r="35">
          <cell r="C35" t="str">
            <v>45354STD</v>
          </cell>
          <cell r="D35" t="str">
            <v>54</v>
          </cell>
          <cell r="E35" t="str">
            <v>STD</v>
          </cell>
          <cell r="F35" t="str">
            <v>1300</v>
          </cell>
          <cell r="K35" t="str">
            <v>SO12550</v>
          </cell>
          <cell r="L35" t="str">
            <v>50</v>
          </cell>
          <cell r="M35" t="str">
            <v>Error</v>
          </cell>
          <cell r="R35" t="str">
            <v>90.752000SW</v>
          </cell>
          <cell r="S35" t="str">
            <v>.75</v>
          </cell>
          <cell r="T35" t="str">
            <v>Error</v>
          </cell>
          <cell r="Y35" t="str">
            <v>EOL01.25NA6000</v>
          </cell>
          <cell r="Z35" t="str">
            <v>01.25</v>
          </cell>
          <cell r="AA35" t="str">
            <v>NA</v>
          </cell>
          <cell r="AB35" t="str">
            <v>6000</v>
          </cell>
          <cell r="AC35" t="str">
            <v>2.5</v>
          </cell>
          <cell r="AH35" t="str">
            <v>BALL08THRDNARP</v>
          </cell>
          <cell r="AI35" t="str">
            <v>08</v>
          </cell>
          <cell r="AJ35" t="str">
            <v>THRD</v>
          </cell>
          <cell r="AK35" t="str">
            <v>NA</v>
          </cell>
          <cell r="AL35" t="str">
            <v>RP</v>
          </cell>
          <cell r="AN35" t="str">
            <v>Error</v>
          </cell>
          <cell r="AR35" t="str">
            <v>SWAGE02X01STD</v>
          </cell>
          <cell r="AS35" t="str">
            <v>02X01</v>
          </cell>
          <cell r="AT35" t="str">
            <v>STD</v>
          </cell>
          <cell r="AU35" t="str">
            <v>2</v>
          </cell>
          <cell r="AW35" t="str">
            <v>GASKET06300</v>
          </cell>
          <cell r="AX35" t="str">
            <v>06</v>
          </cell>
          <cell r="AY35" t="str">
            <v>300</v>
          </cell>
          <cell r="AZ35" t="str">
            <v>1.19</v>
          </cell>
        </row>
        <row r="36">
          <cell r="C36" t="str">
            <v>45360STD</v>
          </cell>
          <cell r="D36" t="str">
            <v>60</v>
          </cell>
          <cell r="E36" t="str">
            <v>STD</v>
          </cell>
          <cell r="F36" t="str">
            <v>1400</v>
          </cell>
          <cell r="K36" t="str">
            <v>SO12552</v>
          </cell>
          <cell r="L36" t="str">
            <v>52</v>
          </cell>
          <cell r="M36" t="str">
            <v>Error</v>
          </cell>
          <cell r="R36" t="str">
            <v>90012000SW</v>
          </cell>
          <cell r="S36" t="str">
            <v>01</v>
          </cell>
          <cell r="T36" t="str">
            <v>Error</v>
          </cell>
          <cell r="Y36" t="str">
            <v>EOL01.5NA6000</v>
          </cell>
          <cell r="Z36" t="str">
            <v>01.5</v>
          </cell>
          <cell r="AA36" t="str">
            <v>NA</v>
          </cell>
          <cell r="AB36" t="str">
            <v>6000</v>
          </cell>
          <cell r="AC36" t="str">
            <v>4.313</v>
          </cell>
          <cell r="AH36" t="str">
            <v>BALL10THRDNARP</v>
          </cell>
          <cell r="AI36" t="str">
            <v>10</v>
          </cell>
          <cell r="AJ36" t="str">
            <v>THRD</v>
          </cell>
          <cell r="AK36" t="str">
            <v>NA</v>
          </cell>
          <cell r="AL36" t="str">
            <v>RP</v>
          </cell>
          <cell r="AN36" t="str">
            <v>Error</v>
          </cell>
          <cell r="AR36" t="str">
            <v>SWAGE02X01.25STD</v>
          </cell>
          <cell r="AS36" t="str">
            <v>02X01.25</v>
          </cell>
          <cell r="AT36" t="str">
            <v>STD</v>
          </cell>
          <cell r="AU36" t="str">
            <v>2</v>
          </cell>
          <cell r="AW36" t="str">
            <v>GASKET08300</v>
          </cell>
          <cell r="AX36" t="str">
            <v>08</v>
          </cell>
          <cell r="AY36" t="str">
            <v>300</v>
          </cell>
          <cell r="AZ36" t="str">
            <v>1.50</v>
          </cell>
        </row>
        <row r="37">
          <cell r="K37" t="str">
            <v>SO12554</v>
          </cell>
          <cell r="L37" t="str">
            <v>54</v>
          </cell>
          <cell r="M37" t="str">
            <v>Error</v>
          </cell>
          <cell r="R37" t="str">
            <v>9001.252000SW</v>
          </cell>
          <cell r="S37" t="str">
            <v>01.25</v>
          </cell>
          <cell r="T37" t="str">
            <v>Error</v>
          </cell>
          <cell r="Y37" t="str">
            <v>EOL02NA6000</v>
          </cell>
          <cell r="Z37" t="str">
            <v>02</v>
          </cell>
          <cell r="AA37" t="str">
            <v>NA</v>
          </cell>
          <cell r="AB37" t="str">
            <v>6000</v>
          </cell>
          <cell r="AC37" t="str">
            <v>4.813</v>
          </cell>
          <cell r="AH37" t="str">
            <v>BALL12THRDNARP</v>
          </cell>
          <cell r="AI37" t="str">
            <v>12</v>
          </cell>
          <cell r="AJ37" t="str">
            <v>THRD</v>
          </cell>
          <cell r="AK37" t="str">
            <v>NA</v>
          </cell>
          <cell r="AL37" t="str">
            <v>RP</v>
          </cell>
          <cell r="AN37" t="str">
            <v>Error</v>
          </cell>
          <cell r="AR37" t="str">
            <v>SWAGE02X01.5STD</v>
          </cell>
          <cell r="AS37" t="str">
            <v>02X01.5</v>
          </cell>
          <cell r="AT37" t="str">
            <v>STD</v>
          </cell>
          <cell r="AU37" t="str">
            <v>2</v>
          </cell>
          <cell r="AW37" t="str">
            <v>GASKET10300</v>
          </cell>
          <cell r="AX37" t="str">
            <v>10</v>
          </cell>
          <cell r="AY37" t="str">
            <v>300</v>
          </cell>
          <cell r="AZ37" t="str">
            <v>1.94</v>
          </cell>
        </row>
        <row r="38">
          <cell r="C38" t="str">
            <v>453.50XH</v>
          </cell>
          <cell r="D38" t="str">
            <v>.50</v>
          </cell>
          <cell r="E38" t="str">
            <v>XH</v>
          </cell>
          <cell r="F38" t="str">
            <v>.75</v>
          </cell>
          <cell r="K38" t="str">
            <v>SO12556</v>
          </cell>
          <cell r="L38" t="str">
            <v>56</v>
          </cell>
          <cell r="M38" t="str">
            <v>Error</v>
          </cell>
          <cell r="R38" t="str">
            <v>9001.52000SW</v>
          </cell>
          <cell r="S38" t="str">
            <v>01.5</v>
          </cell>
          <cell r="T38" t="str">
            <v>Error</v>
          </cell>
          <cell r="Y38" t="str">
            <v>EOL02.5NA6000</v>
          </cell>
          <cell r="Z38" t="str">
            <v>02.5</v>
          </cell>
          <cell r="AA38" t="str">
            <v>NA</v>
          </cell>
          <cell r="AB38" t="str">
            <v>6000</v>
          </cell>
          <cell r="AC38" t="str">
            <v>9.625</v>
          </cell>
          <cell r="AH38" t="str">
            <v>BALL14THRDNARP</v>
          </cell>
          <cell r="AI38" t="str">
            <v>14</v>
          </cell>
          <cell r="AJ38" t="str">
            <v>THRD</v>
          </cell>
          <cell r="AK38" t="str">
            <v>NA</v>
          </cell>
          <cell r="AL38" t="str">
            <v>RP</v>
          </cell>
          <cell r="AN38" t="str">
            <v>Error</v>
          </cell>
          <cell r="AR38" t="str">
            <v>SWAGE02.5X.50STD</v>
          </cell>
          <cell r="AS38" t="str">
            <v>02.5X.50</v>
          </cell>
          <cell r="AT38" t="str">
            <v>STD</v>
          </cell>
          <cell r="AU38" t="str">
            <v>2.5</v>
          </cell>
          <cell r="AW38" t="str">
            <v>GASKET12300</v>
          </cell>
          <cell r="AX38" t="str">
            <v>12</v>
          </cell>
          <cell r="AY38" t="str">
            <v>300</v>
          </cell>
          <cell r="AZ38" t="str">
            <v>2.25</v>
          </cell>
        </row>
        <row r="39">
          <cell r="C39" t="str">
            <v>453.75XH</v>
          </cell>
          <cell r="D39" t="str">
            <v>.75</v>
          </cell>
          <cell r="E39" t="str">
            <v>XH</v>
          </cell>
          <cell r="F39" t="str">
            <v>1</v>
          </cell>
          <cell r="K39" t="str">
            <v>SO12558</v>
          </cell>
          <cell r="L39" t="str">
            <v>58</v>
          </cell>
          <cell r="M39" t="str">
            <v>Error</v>
          </cell>
          <cell r="R39" t="str">
            <v>90022000SW</v>
          </cell>
          <cell r="S39" t="str">
            <v>02</v>
          </cell>
          <cell r="T39" t="str">
            <v>Error</v>
          </cell>
          <cell r="Y39" t="str">
            <v>EOL03NA6000</v>
          </cell>
          <cell r="Z39" t="str">
            <v>03</v>
          </cell>
          <cell r="AA39" t="str">
            <v>NA</v>
          </cell>
          <cell r="AB39" t="str">
            <v>6000</v>
          </cell>
          <cell r="AC39" t="str">
            <v>14.25</v>
          </cell>
          <cell r="AH39" t="str">
            <v>BALL16THRDNARP</v>
          </cell>
          <cell r="AI39" t="str">
            <v>16</v>
          </cell>
          <cell r="AJ39" t="str">
            <v>THRD</v>
          </cell>
          <cell r="AK39" t="str">
            <v>NA</v>
          </cell>
          <cell r="AL39" t="str">
            <v>RP</v>
          </cell>
          <cell r="AN39" t="str">
            <v>Error</v>
          </cell>
          <cell r="AR39" t="str">
            <v>SWAGE02.5X.75STD</v>
          </cell>
          <cell r="AS39" t="str">
            <v>02.5X.75</v>
          </cell>
          <cell r="AT39" t="str">
            <v>STD</v>
          </cell>
          <cell r="AU39" t="str">
            <v>2.5</v>
          </cell>
          <cell r="AW39" t="str">
            <v>GASKET14300</v>
          </cell>
          <cell r="AX39" t="str">
            <v>14</v>
          </cell>
          <cell r="AY39" t="str">
            <v>300</v>
          </cell>
          <cell r="AZ39" t="str">
            <v>3.56</v>
          </cell>
        </row>
        <row r="40">
          <cell r="C40" t="str">
            <v>45301XH</v>
          </cell>
          <cell r="D40" t="str">
            <v>01</v>
          </cell>
          <cell r="E40" t="str">
            <v>XH</v>
          </cell>
          <cell r="F40" t="str">
            <v>1.25</v>
          </cell>
          <cell r="K40" t="str">
            <v>SO12560</v>
          </cell>
          <cell r="L40" t="str">
            <v>60</v>
          </cell>
          <cell r="M40" t="str">
            <v>Error</v>
          </cell>
          <cell r="R40" t="str">
            <v>9002.52000SW</v>
          </cell>
          <cell r="S40" t="str">
            <v>02.5</v>
          </cell>
          <cell r="T40" t="str">
            <v>Error</v>
          </cell>
          <cell r="Y40" t="str">
            <v>EOL04NA6000</v>
          </cell>
          <cell r="Z40" t="str">
            <v>04</v>
          </cell>
          <cell r="AA40" t="str">
            <v>NA</v>
          </cell>
          <cell r="AB40" t="str">
            <v>6000</v>
          </cell>
          <cell r="AC40" t="str">
            <v>27.25</v>
          </cell>
          <cell r="AH40" t="str">
            <v>BALL18THRDNARP</v>
          </cell>
          <cell r="AI40" t="str">
            <v>18</v>
          </cell>
          <cell r="AJ40" t="str">
            <v>THRD</v>
          </cell>
          <cell r="AK40" t="str">
            <v>NA</v>
          </cell>
          <cell r="AL40" t="str">
            <v>RP</v>
          </cell>
          <cell r="AN40" t="str">
            <v>Error</v>
          </cell>
          <cell r="AR40" t="str">
            <v>SWAGE02.5X01STD</v>
          </cell>
          <cell r="AS40" t="str">
            <v>02.5X01</v>
          </cell>
          <cell r="AT40" t="str">
            <v>STD</v>
          </cell>
          <cell r="AU40" t="str">
            <v>3</v>
          </cell>
          <cell r="AW40" t="str">
            <v>GASKET16300</v>
          </cell>
          <cell r="AX40" t="str">
            <v>16</v>
          </cell>
          <cell r="AY40" t="str">
            <v>300</v>
          </cell>
          <cell r="AZ40" t="str">
            <v>4</v>
          </cell>
        </row>
        <row r="41">
          <cell r="C41" t="str">
            <v>45301.25XH</v>
          </cell>
          <cell r="D41" t="str">
            <v>01.25</v>
          </cell>
          <cell r="E41" t="str">
            <v>XH</v>
          </cell>
          <cell r="F41" t="str">
            <v>1.5</v>
          </cell>
          <cell r="R41" t="str">
            <v>90032000SW</v>
          </cell>
          <cell r="S41" t="str">
            <v>03</v>
          </cell>
          <cell r="T41" t="str">
            <v>Error</v>
          </cell>
          <cell r="Y41" t="str">
            <v>EOL05NA6000</v>
          </cell>
          <cell r="Z41" t="str">
            <v>05</v>
          </cell>
          <cell r="AA41" t="str">
            <v>NA</v>
          </cell>
          <cell r="AB41" t="str">
            <v>6000</v>
          </cell>
          <cell r="AC41" t="str">
            <v>Error</v>
          </cell>
          <cell r="AH41" t="str">
            <v>BALL20THRDNARP</v>
          </cell>
          <cell r="AI41" t="str">
            <v>20</v>
          </cell>
          <cell r="AJ41" t="str">
            <v>THRD</v>
          </cell>
          <cell r="AK41" t="str">
            <v>NA</v>
          </cell>
          <cell r="AL41" t="str">
            <v>RP</v>
          </cell>
          <cell r="AN41" t="str">
            <v>Error</v>
          </cell>
          <cell r="AR41" t="str">
            <v>SWAGE02.5X01.25STD</v>
          </cell>
          <cell r="AS41" t="str">
            <v>02.5X01.25</v>
          </cell>
          <cell r="AT41" t="str">
            <v>STD</v>
          </cell>
          <cell r="AU41" t="str">
            <v>3</v>
          </cell>
          <cell r="AW41" t="str">
            <v>GASKET18300</v>
          </cell>
          <cell r="AX41" t="str">
            <v>18</v>
          </cell>
          <cell r="AY41" t="str">
            <v>300</v>
          </cell>
          <cell r="AZ41" t="str">
            <v>4.63</v>
          </cell>
        </row>
        <row r="42">
          <cell r="C42" t="str">
            <v>45301.5XH</v>
          </cell>
          <cell r="D42" t="str">
            <v>01.5</v>
          </cell>
          <cell r="E42" t="str">
            <v>XH</v>
          </cell>
          <cell r="F42" t="str">
            <v>1.9</v>
          </cell>
          <cell r="K42" t="str">
            <v>WN125.50</v>
          </cell>
          <cell r="L42" t="str">
            <v>.50</v>
          </cell>
          <cell r="M42" t="str">
            <v>1 </v>
          </cell>
          <cell r="R42" t="str">
            <v>90042000SW</v>
          </cell>
          <cell r="S42" t="str">
            <v>04</v>
          </cell>
          <cell r="T42" t="str">
            <v>Error</v>
          </cell>
          <cell r="Y42" t="str">
            <v>EOL06NA6000</v>
          </cell>
          <cell r="Z42" t="str">
            <v>06</v>
          </cell>
          <cell r="AA42" t="str">
            <v>NA</v>
          </cell>
          <cell r="AB42" t="str">
            <v>6000</v>
          </cell>
          <cell r="AC42" t="str">
            <v>Error</v>
          </cell>
          <cell r="AH42" t="str">
            <v>BALL22THRDNARP</v>
          </cell>
          <cell r="AI42" t="str">
            <v>22</v>
          </cell>
          <cell r="AJ42" t="str">
            <v>THRD</v>
          </cell>
          <cell r="AK42" t="str">
            <v>NA</v>
          </cell>
          <cell r="AL42" t="str">
            <v>RP</v>
          </cell>
          <cell r="AN42" t="str">
            <v>Error</v>
          </cell>
          <cell r="AR42" t="str">
            <v>SWAGE02.5X01.5STD</v>
          </cell>
          <cell r="AS42" t="str">
            <v>02.5X01.5</v>
          </cell>
          <cell r="AT42" t="str">
            <v>STD</v>
          </cell>
          <cell r="AU42" t="str">
            <v>3</v>
          </cell>
          <cell r="AW42" t="str">
            <v>GASKET20300</v>
          </cell>
          <cell r="AX42" t="str">
            <v>20</v>
          </cell>
          <cell r="AY42" t="str">
            <v>300</v>
          </cell>
          <cell r="AZ42" t="str">
            <v>5.56</v>
          </cell>
        </row>
        <row r="43">
          <cell r="C43" t="str">
            <v>45302XH</v>
          </cell>
          <cell r="D43" t="str">
            <v>02</v>
          </cell>
          <cell r="E43" t="str">
            <v>XH</v>
          </cell>
          <cell r="F43" t="str">
            <v>2.1</v>
          </cell>
          <cell r="K43" t="str">
            <v>WN125.75</v>
          </cell>
          <cell r="L43" t="str">
            <v>.75</v>
          </cell>
          <cell r="M43" t="str">
            <v>1 </v>
          </cell>
          <cell r="Y43" t="str">
            <v>EOL08NA6000</v>
          </cell>
          <cell r="Z43" t="str">
            <v>08</v>
          </cell>
          <cell r="AA43" t="str">
            <v>NA</v>
          </cell>
          <cell r="AB43" t="str">
            <v>6000</v>
          </cell>
          <cell r="AC43" t="str">
            <v>Error</v>
          </cell>
          <cell r="AH43" t="str">
            <v>BALL24THRDNARP</v>
          </cell>
          <cell r="AI43" t="str">
            <v>24</v>
          </cell>
          <cell r="AJ43" t="str">
            <v>THRD</v>
          </cell>
          <cell r="AK43" t="str">
            <v>NA</v>
          </cell>
          <cell r="AL43" t="str">
            <v>RP</v>
          </cell>
          <cell r="AN43" t="str">
            <v>Error</v>
          </cell>
          <cell r="AR43" t="str">
            <v>SWAGE02.5X02STD</v>
          </cell>
          <cell r="AS43" t="str">
            <v>02.5X02</v>
          </cell>
          <cell r="AT43" t="str">
            <v>STD</v>
          </cell>
          <cell r="AU43" t="str">
            <v>3</v>
          </cell>
          <cell r="AW43" t="str">
            <v>GASKET24300</v>
          </cell>
          <cell r="AX43" t="str">
            <v>24</v>
          </cell>
          <cell r="AY43" t="str">
            <v>300</v>
          </cell>
          <cell r="AZ43" t="str">
            <v>8</v>
          </cell>
        </row>
        <row r="44">
          <cell r="C44" t="str">
            <v>45302.5XH</v>
          </cell>
          <cell r="D44" t="str">
            <v>02.5</v>
          </cell>
          <cell r="E44" t="str">
            <v>XH</v>
          </cell>
          <cell r="F44" t="str">
            <v>4</v>
          </cell>
          <cell r="K44" t="str">
            <v>WN12501</v>
          </cell>
          <cell r="L44" t="str">
            <v>01</v>
          </cell>
          <cell r="M44" t="str">
            <v>1.3</v>
          </cell>
          <cell r="R44" t="str">
            <v>90.1252000THRD</v>
          </cell>
          <cell r="S44" t="str">
            <v>.125</v>
          </cell>
          <cell r="T44" t="str">
            <v>.25</v>
          </cell>
          <cell r="Y44" t="str">
            <v>EOL10NA6000</v>
          </cell>
          <cell r="Z44" t="str">
            <v>10</v>
          </cell>
          <cell r="AA44" t="str">
            <v>NA</v>
          </cell>
          <cell r="AB44" t="str">
            <v>6000</v>
          </cell>
          <cell r="AC44" t="str">
            <v>Error</v>
          </cell>
          <cell r="AR44" t="str">
            <v>SWAGE03X.50STD</v>
          </cell>
          <cell r="AS44" t="str">
            <v>03X.50</v>
          </cell>
          <cell r="AT44" t="str">
            <v>STD</v>
          </cell>
          <cell r="AU44" t="str">
            <v>4</v>
          </cell>
        </row>
        <row r="45">
          <cell r="C45" t="str">
            <v>45303XH</v>
          </cell>
          <cell r="D45" t="str">
            <v>03</v>
          </cell>
          <cell r="E45" t="str">
            <v>XH</v>
          </cell>
          <cell r="F45" t="str">
            <v>7</v>
          </cell>
          <cell r="K45" t="str">
            <v>WN12501.25</v>
          </cell>
          <cell r="L45" t="str">
            <v>01.25</v>
          </cell>
          <cell r="M45" t="str">
            <v>1.6</v>
          </cell>
          <cell r="R45" t="str">
            <v>90.252000THRD</v>
          </cell>
          <cell r="S45" t="str">
            <v>.25</v>
          </cell>
          <cell r="T45" t="str">
            <v>.25</v>
          </cell>
          <cell r="Y45" t="str">
            <v>EOL12NA6000</v>
          </cell>
          <cell r="Z45" t="str">
            <v>12</v>
          </cell>
          <cell r="AA45" t="str">
            <v>NA</v>
          </cell>
          <cell r="AB45" t="str">
            <v>6000</v>
          </cell>
          <cell r="AC45" t="str">
            <v>Error</v>
          </cell>
          <cell r="AH45" t="str">
            <v>BALL.25FLANGED150FP</v>
          </cell>
          <cell r="AI45" t="str">
            <v>.25</v>
          </cell>
          <cell r="AJ45" t="str">
            <v>FLANGED</v>
          </cell>
          <cell r="AK45" t="str">
            <v>150</v>
          </cell>
          <cell r="AL45" t="str">
            <v>FP</v>
          </cell>
          <cell r="AN45" t="str">
            <v>Error</v>
          </cell>
          <cell r="AR45" t="str">
            <v>SWAGE03X.75STD</v>
          </cell>
          <cell r="AS45" t="str">
            <v>03X.75</v>
          </cell>
          <cell r="AT45" t="str">
            <v>STD</v>
          </cell>
          <cell r="AU45" t="str">
            <v>4</v>
          </cell>
          <cell r="AW45" t="str">
            <v>GASKET.50400</v>
          </cell>
          <cell r="AX45" t="str">
            <v>.50</v>
          </cell>
          <cell r="AY45" t="str">
            <v>400</v>
          </cell>
          <cell r="AZ45" t="str">
            <v>.10</v>
          </cell>
        </row>
        <row r="46">
          <cell r="C46" t="str">
            <v>45303.5XH</v>
          </cell>
          <cell r="D46" t="str">
            <v>03.5</v>
          </cell>
          <cell r="E46" t="str">
            <v>XH</v>
          </cell>
          <cell r="F46" t="str">
            <v>9</v>
          </cell>
          <cell r="K46" t="str">
            <v>WN12501.5</v>
          </cell>
          <cell r="L46" t="str">
            <v>01.5</v>
          </cell>
          <cell r="M46" t="str">
            <v>1.8</v>
          </cell>
          <cell r="R46" t="str">
            <v>90.3752000THRD</v>
          </cell>
          <cell r="S46" t="str">
            <v>.375</v>
          </cell>
          <cell r="T46" t="str">
            <v>.313</v>
          </cell>
          <cell r="Y46" t="str">
            <v>EOL14NA6000</v>
          </cell>
          <cell r="Z46" t="str">
            <v>14</v>
          </cell>
          <cell r="AA46" t="str">
            <v>NA</v>
          </cell>
          <cell r="AB46" t="str">
            <v>6000</v>
          </cell>
          <cell r="AC46" t="str">
            <v>Error</v>
          </cell>
          <cell r="AH46" t="str">
            <v>BALL.375FLANGED150FP</v>
          </cell>
          <cell r="AI46" t="str">
            <v>.375</v>
          </cell>
          <cell r="AJ46" t="str">
            <v>FLANGED</v>
          </cell>
          <cell r="AK46" t="str">
            <v>150</v>
          </cell>
          <cell r="AL46" t="str">
            <v>FP</v>
          </cell>
          <cell r="AN46" t="str">
            <v>Error</v>
          </cell>
          <cell r="AR46" t="str">
            <v>SWAGE03X01STD</v>
          </cell>
          <cell r="AS46" t="str">
            <v>03X01</v>
          </cell>
          <cell r="AT46" t="str">
            <v>STD</v>
          </cell>
          <cell r="AU46" t="str">
            <v>4.5</v>
          </cell>
          <cell r="AW46" t="str">
            <v>GASKET.75400</v>
          </cell>
          <cell r="AX46" t="str">
            <v>.75</v>
          </cell>
          <cell r="AY46" t="str">
            <v>400</v>
          </cell>
          <cell r="AZ46" t="str">
            <v>.13</v>
          </cell>
        </row>
        <row r="47">
          <cell r="C47" t="str">
            <v>45304XH</v>
          </cell>
          <cell r="D47" t="str">
            <v>04</v>
          </cell>
          <cell r="E47" t="str">
            <v>XH</v>
          </cell>
          <cell r="F47" t="str">
            <v>13</v>
          </cell>
          <cell r="K47" t="str">
            <v>WN12502</v>
          </cell>
          <cell r="L47" t="str">
            <v>02</v>
          </cell>
          <cell r="M47" t="str">
            <v>3</v>
          </cell>
          <cell r="R47" t="str">
            <v>90.502000THRD</v>
          </cell>
          <cell r="S47" t="str">
            <v>.50</v>
          </cell>
          <cell r="T47" t="str">
            <v>.563</v>
          </cell>
          <cell r="Y47" t="str">
            <v>EOL16NA6000</v>
          </cell>
          <cell r="Z47" t="str">
            <v>16</v>
          </cell>
          <cell r="AA47" t="str">
            <v>NA</v>
          </cell>
          <cell r="AB47" t="str">
            <v>6000</v>
          </cell>
          <cell r="AC47" t="str">
            <v>Error</v>
          </cell>
          <cell r="AH47" t="str">
            <v>BALL.50FLANGED150FP</v>
          </cell>
          <cell r="AI47" t="str">
            <v>.50</v>
          </cell>
          <cell r="AJ47" t="str">
            <v>FLANGED</v>
          </cell>
          <cell r="AK47" t="str">
            <v>150</v>
          </cell>
          <cell r="AL47" t="str">
            <v>FP</v>
          </cell>
          <cell r="AN47" t="str">
            <v>Error</v>
          </cell>
          <cell r="AR47" t="str">
            <v>SWAGE03X01.25STD</v>
          </cell>
          <cell r="AS47" t="str">
            <v>03X01.25</v>
          </cell>
          <cell r="AT47" t="str">
            <v>STD</v>
          </cell>
          <cell r="AU47" t="str">
            <v>4.5</v>
          </cell>
          <cell r="AW47" t="str">
            <v>GASKET01400</v>
          </cell>
          <cell r="AX47" t="str">
            <v>01</v>
          </cell>
          <cell r="AY47" t="str">
            <v>400</v>
          </cell>
          <cell r="AZ47" t="str">
            <v>.25</v>
          </cell>
        </row>
        <row r="48">
          <cell r="C48" t="str">
            <v>45304.5XH</v>
          </cell>
          <cell r="D48" t="str">
            <v>04.5</v>
          </cell>
          <cell r="E48" t="str">
            <v>XH</v>
          </cell>
          <cell r="F48" t="str">
            <v>17.5</v>
          </cell>
          <cell r="K48" t="str">
            <v>WN12502.5</v>
          </cell>
          <cell r="L48" t="str">
            <v>02.5</v>
          </cell>
          <cell r="M48" t="str">
            <v>4.1</v>
          </cell>
          <cell r="R48" t="str">
            <v>90.752000THRD</v>
          </cell>
          <cell r="S48" t="str">
            <v>.75</v>
          </cell>
          <cell r="T48" t="str">
            <v>.688</v>
          </cell>
          <cell r="Y48" t="str">
            <v>EOL18NA6000</v>
          </cell>
          <cell r="Z48" t="str">
            <v>18</v>
          </cell>
          <cell r="AA48" t="str">
            <v>NA</v>
          </cell>
          <cell r="AB48" t="str">
            <v>6000</v>
          </cell>
          <cell r="AC48" t="str">
            <v>Error</v>
          </cell>
          <cell r="AH48" t="str">
            <v>BALL.75FLANGED150FP</v>
          </cell>
          <cell r="AI48" t="str">
            <v>.75</v>
          </cell>
          <cell r="AJ48" t="str">
            <v>FLANGED</v>
          </cell>
          <cell r="AK48" t="str">
            <v>150</v>
          </cell>
          <cell r="AL48" t="str">
            <v>FP</v>
          </cell>
          <cell r="AN48" t="str">
            <v>Error</v>
          </cell>
          <cell r="AR48" t="str">
            <v>SWAGE03X01.5STD</v>
          </cell>
          <cell r="AS48" t="str">
            <v>03X01.5</v>
          </cell>
          <cell r="AT48" t="str">
            <v>STD</v>
          </cell>
          <cell r="AU48" t="str">
            <v>4.5</v>
          </cell>
          <cell r="AW48" t="str">
            <v>GASKET01.25400</v>
          </cell>
          <cell r="AX48" t="str">
            <v>01.25</v>
          </cell>
          <cell r="AY48" t="str">
            <v>400</v>
          </cell>
          <cell r="AZ48" t="str">
            <v>.16</v>
          </cell>
        </row>
        <row r="49">
          <cell r="C49" t="str">
            <v>45305XH</v>
          </cell>
          <cell r="D49" t="str">
            <v>05</v>
          </cell>
          <cell r="E49" t="str">
            <v>XH</v>
          </cell>
          <cell r="F49" t="str">
            <v>22</v>
          </cell>
          <cell r="K49" t="str">
            <v>WN12503</v>
          </cell>
          <cell r="L49" t="str">
            <v>03</v>
          </cell>
          <cell r="M49" t="str">
            <v>5.3</v>
          </cell>
          <cell r="R49" t="str">
            <v>90012000THRD</v>
          </cell>
          <cell r="S49" t="str">
            <v>01</v>
          </cell>
          <cell r="T49" t="str">
            <v>1.125</v>
          </cell>
          <cell r="Y49" t="str">
            <v>EOL20NA6000</v>
          </cell>
          <cell r="Z49" t="str">
            <v>20</v>
          </cell>
          <cell r="AA49" t="str">
            <v>NA</v>
          </cell>
          <cell r="AB49" t="str">
            <v>6000</v>
          </cell>
          <cell r="AC49" t="str">
            <v>Error</v>
          </cell>
          <cell r="AH49" t="str">
            <v>BALL01FLANGED150FP</v>
          </cell>
          <cell r="AI49" t="str">
            <v>01</v>
          </cell>
          <cell r="AJ49" t="str">
            <v>FLANGED</v>
          </cell>
          <cell r="AK49" t="str">
            <v>150</v>
          </cell>
          <cell r="AL49" t="str">
            <v>FP</v>
          </cell>
          <cell r="AN49" t="str">
            <v>8.5</v>
          </cell>
          <cell r="AR49" t="str">
            <v>SWAGE03X02STD</v>
          </cell>
          <cell r="AS49" t="str">
            <v>03X02</v>
          </cell>
          <cell r="AT49" t="str">
            <v>STD</v>
          </cell>
          <cell r="AU49" t="str">
            <v>4.5</v>
          </cell>
          <cell r="AW49" t="str">
            <v>GASKET01.5400</v>
          </cell>
          <cell r="AX49" t="str">
            <v>01.5</v>
          </cell>
          <cell r="AY49" t="str">
            <v>400</v>
          </cell>
          <cell r="AZ49" t="str">
            <v>.25</v>
          </cell>
        </row>
        <row r="50">
          <cell r="C50" t="str">
            <v>45306XH</v>
          </cell>
          <cell r="D50" t="str">
            <v>06</v>
          </cell>
          <cell r="E50" t="str">
            <v>XH</v>
          </cell>
          <cell r="F50" t="str">
            <v>35</v>
          </cell>
          <cell r="K50" t="str">
            <v>WN12503.5</v>
          </cell>
          <cell r="L50" t="str">
            <v>03.5</v>
          </cell>
          <cell r="M50" t="str">
            <v>6.4</v>
          </cell>
          <cell r="R50" t="str">
            <v>9001.252000THRD</v>
          </cell>
          <cell r="S50" t="str">
            <v>01.25</v>
          </cell>
          <cell r="T50" t="str">
            <v>1.688</v>
          </cell>
          <cell r="Y50" t="str">
            <v>EOL22NA6000</v>
          </cell>
          <cell r="Z50" t="str">
            <v>22</v>
          </cell>
          <cell r="AA50" t="str">
            <v>NA</v>
          </cell>
          <cell r="AB50" t="str">
            <v>6000</v>
          </cell>
          <cell r="AC50" t="str">
            <v>Error</v>
          </cell>
          <cell r="AH50" t="str">
            <v>BALL01.5FLANGED150FP</v>
          </cell>
          <cell r="AI50" t="str">
            <v>01.5</v>
          </cell>
          <cell r="AJ50" t="str">
            <v>FLANGED</v>
          </cell>
          <cell r="AK50" t="str">
            <v>150</v>
          </cell>
          <cell r="AL50" t="str">
            <v>FP</v>
          </cell>
          <cell r="AN50" t="str">
            <v>17</v>
          </cell>
          <cell r="AR50" t="str">
            <v>SWAGE03X02.5STD</v>
          </cell>
          <cell r="AS50" t="str">
            <v>03X02.5</v>
          </cell>
          <cell r="AT50" t="str">
            <v>STD</v>
          </cell>
          <cell r="AU50" t="str">
            <v>4.5</v>
          </cell>
          <cell r="AW50" t="str">
            <v>GASKET02400</v>
          </cell>
          <cell r="AX50" t="str">
            <v>02</v>
          </cell>
          <cell r="AY50" t="str">
            <v>400</v>
          </cell>
          <cell r="AZ50" t="str">
            <v>.38</v>
          </cell>
        </row>
        <row r="51">
          <cell r="C51" t="str">
            <v>45308XH</v>
          </cell>
          <cell r="D51" t="str">
            <v>08</v>
          </cell>
          <cell r="E51" t="str">
            <v>XH</v>
          </cell>
          <cell r="F51" t="str">
            <v>70</v>
          </cell>
          <cell r="K51" t="str">
            <v>WN12504</v>
          </cell>
          <cell r="L51" t="str">
            <v>04</v>
          </cell>
          <cell r="M51" t="str">
            <v>6.9</v>
          </cell>
          <cell r="R51" t="str">
            <v>9001.52000THRD</v>
          </cell>
          <cell r="S51" t="str">
            <v>01.5</v>
          </cell>
          <cell r="T51" t="str">
            <v>2.25</v>
          </cell>
          <cell r="Y51" t="str">
            <v>EOL24NA6000</v>
          </cell>
          <cell r="Z51" t="str">
            <v>24</v>
          </cell>
          <cell r="AA51" t="str">
            <v>NA</v>
          </cell>
          <cell r="AB51" t="str">
            <v>6000</v>
          </cell>
          <cell r="AC51" t="str">
            <v>Error</v>
          </cell>
          <cell r="AH51" t="str">
            <v>BALL02FLANGED150FP</v>
          </cell>
          <cell r="AI51" t="str">
            <v>02</v>
          </cell>
          <cell r="AJ51" t="str">
            <v>FLANGED</v>
          </cell>
          <cell r="AK51" t="str">
            <v>150</v>
          </cell>
          <cell r="AL51" t="str">
            <v>FP</v>
          </cell>
          <cell r="AN51" t="str">
            <v>39</v>
          </cell>
          <cell r="AR51" t="str">
            <v>SWAGE03.5X.50STD</v>
          </cell>
          <cell r="AS51" t="str">
            <v>03.5X.50</v>
          </cell>
          <cell r="AT51" t="str">
            <v>STD</v>
          </cell>
          <cell r="AU51" t="str">
            <v>5.5</v>
          </cell>
          <cell r="AW51" t="str">
            <v>GASKET02.5400</v>
          </cell>
          <cell r="AX51" t="str">
            <v>02.5</v>
          </cell>
          <cell r="AY51" t="str">
            <v>400</v>
          </cell>
          <cell r="AZ51" t="str">
            <v>.50</v>
          </cell>
        </row>
        <row r="52">
          <cell r="C52" t="str">
            <v>45310XH</v>
          </cell>
          <cell r="D52" t="str">
            <v>10</v>
          </cell>
          <cell r="E52" t="str">
            <v>XH</v>
          </cell>
          <cell r="F52" t="str">
            <v>109</v>
          </cell>
          <cell r="K52" t="str">
            <v>WN12505</v>
          </cell>
          <cell r="L52" t="str">
            <v>05</v>
          </cell>
          <cell r="M52" t="str">
            <v>8.6</v>
          </cell>
          <cell r="R52" t="str">
            <v>90022000THRD</v>
          </cell>
          <cell r="S52" t="str">
            <v>02</v>
          </cell>
          <cell r="T52" t="str">
            <v>3.5</v>
          </cell>
          <cell r="AH52" t="str">
            <v>BALL03FLANGED150FP</v>
          </cell>
          <cell r="AI52" t="str">
            <v>03</v>
          </cell>
          <cell r="AJ52" t="str">
            <v>FLANGED</v>
          </cell>
          <cell r="AK52" t="str">
            <v>150</v>
          </cell>
          <cell r="AL52" t="str">
            <v>FP</v>
          </cell>
          <cell r="AN52" t="str">
            <v>62</v>
          </cell>
          <cell r="AR52" t="str">
            <v>SWAGE03.5X.75STD</v>
          </cell>
          <cell r="AS52" t="str">
            <v>03.5X.75</v>
          </cell>
          <cell r="AT52" t="str">
            <v>STD</v>
          </cell>
          <cell r="AU52" t="str">
            <v>5.5</v>
          </cell>
          <cell r="AW52" t="str">
            <v>GASKET03400</v>
          </cell>
          <cell r="AX52" t="str">
            <v>03</v>
          </cell>
          <cell r="AY52" t="str">
            <v>400</v>
          </cell>
          <cell r="AZ52" t="str">
            <v>.50</v>
          </cell>
        </row>
        <row r="53">
          <cell r="C53" t="str">
            <v>45312XH</v>
          </cell>
          <cell r="D53" t="str">
            <v>12</v>
          </cell>
          <cell r="E53" t="str">
            <v>XH</v>
          </cell>
          <cell r="F53" t="str">
            <v>155</v>
          </cell>
          <cell r="K53" t="str">
            <v>WN12506</v>
          </cell>
          <cell r="L53" t="str">
            <v>06</v>
          </cell>
          <cell r="M53" t="str">
            <v>10.3</v>
          </cell>
          <cell r="R53" t="str">
            <v>9002.52000THRD</v>
          </cell>
          <cell r="S53" t="str">
            <v>02.5</v>
          </cell>
          <cell r="T53" t="str">
            <v>6.5</v>
          </cell>
          <cell r="Y53" t="str">
            <v>EOL.125NA9000</v>
          </cell>
          <cell r="Z53" t="str">
            <v>.125</v>
          </cell>
          <cell r="AA53" t="str">
            <v>NA</v>
          </cell>
          <cell r="AB53" t="str">
            <v>9000</v>
          </cell>
          <cell r="AC53" t="str">
            <v>1 </v>
          </cell>
          <cell r="AH53" t="str">
            <v>BALL04FLANGED150FP</v>
          </cell>
          <cell r="AI53" t="str">
            <v>04</v>
          </cell>
          <cell r="AJ53" t="str">
            <v>FLANGED</v>
          </cell>
          <cell r="AK53" t="str">
            <v>150</v>
          </cell>
          <cell r="AL53" t="str">
            <v>FP</v>
          </cell>
          <cell r="AN53" t="str">
            <v>115</v>
          </cell>
          <cell r="AR53" t="str">
            <v>SWAGE03.5X01STD</v>
          </cell>
          <cell r="AS53" t="str">
            <v>03.5X01</v>
          </cell>
          <cell r="AT53" t="str">
            <v>STD</v>
          </cell>
          <cell r="AU53" t="str">
            <v>5.5</v>
          </cell>
          <cell r="AW53" t="str">
            <v>GASKET04400</v>
          </cell>
          <cell r="AX53" t="str">
            <v>04</v>
          </cell>
          <cell r="AY53" t="str">
            <v>400</v>
          </cell>
          <cell r="AZ53" t="str">
            <v>.75</v>
          </cell>
        </row>
        <row r="54">
          <cell r="C54" t="str">
            <v>45314XH</v>
          </cell>
          <cell r="D54" t="str">
            <v>14</v>
          </cell>
          <cell r="E54" t="str">
            <v>XH</v>
          </cell>
          <cell r="F54" t="str">
            <v>200</v>
          </cell>
          <cell r="K54" t="str">
            <v>WN12508</v>
          </cell>
          <cell r="L54" t="str">
            <v>08</v>
          </cell>
          <cell r="M54" t="str">
            <v>14.4</v>
          </cell>
          <cell r="R54" t="str">
            <v>90032000THRD</v>
          </cell>
          <cell r="S54" t="str">
            <v>03</v>
          </cell>
          <cell r="T54" t="str">
            <v>10.5</v>
          </cell>
          <cell r="Y54" t="str">
            <v>EOL.25NA9000</v>
          </cell>
          <cell r="Z54" t="str">
            <v>.25</v>
          </cell>
          <cell r="AA54" t="str">
            <v>NA</v>
          </cell>
          <cell r="AB54" t="str">
            <v>9000</v>
          </cell>
          <cell r="AC54" t="str">
            <v>1 </v>
          </cell>
          <cell r="AH54" t="str">
            <v>BALL06FLANGED150FP</v>
          </cell>
          <cell r="AI54" t="str">
            <v>06</v>
          </cell>
          <cell r="AJ54" t="str">
            <v>FLANGED</v>
          </cell>
          <cell r="AK54" t="str">
            <v>150</v>
          </cell>
          <cell r="AL54" t="str">
            <v>FP</v>
          </cell>
          <cell r="AN54" t="str">
            <v>200</v>
          </cell>
          <cell r="AR54" t="str">
            <v>SWAGE03.5X01.25STD</v>
          </cell>
          <cell r="AS54" t="str">
            <v>03.5X01.25</v>
          </cell>
          <cell r="AT54" t="str">
            <v>STD</v>
          </cell>
          <cell r="AU54" t="str">
            <v>5.5</v>
          </cell>
          <cell r="AW54" t="str">
            <v>GASKET05400</v>
          </cell>
          <cell r="AX54" t="str">
            <v>05</v>
          </cell>
          <cell r="AY54" t="str">
            <v>400</v>
          </cell>
          <cell r="AZ54" t="str">
            <v>.88</v>
          </cell>
        </row>
        <row r="55">
          <cell r="C55" t="str">
            <v>45316XH</v>
          </cell>
          <cell r="D55" t="str">
            <v>16</v>
          </cell>
          <cell r="E55" t="str">
            <v>XH</v>
          </cell>
          <cell r="F55" t="str">
            <v>260</v>
          </cell>
          <cell r="K55" t="str">
            <v>WN12510</v>
          </cell>
          <cell r="L55" t="str">
            <v>10</v>
          </cell>
          <cell r="M55" t="str">
            <v>22.6</v>
          </cell>
          <cell r="R55" t="str">
            <v>90042000THRD</v>
          </cell>
          <cell r="S55" t="str">
            <v>04</v>
          </cell>
          <cell r="T55" t="str">
            <v>22.75</v>
          </cell>
          <cell r="Y55" t="str">
            <v>EOL.375NA9000</v>
          </cell>
          <cell r="Z55" t="str">
            <v>.375</v>
          </cell>
          <cell r="AA55" t="str">
            <v>NA</v>
          </cell>
          <cell r="AB55" t="str">
            <v>9000</v>
          </cell>
          <cell r="AC55" t="str">
            <v>1 </v>
          </cell>
          <cell r="AH55" t="str">
            <v>BALL08FLANGED150FP</v>
          </cell>
          <cell r="AI55" t="str">
            <v>08</v>
          </cell>
          <cell r="AJ55" t="str">
            <v>FLANGED</v>
          </cell>
          <cell r="AK55" t="str">
            <v>150</v>
          </cell>
          <cell r="AL55" t="str">
            <v>FP</v>
          </cell>
          <cell r="AN55" t="str">
            <v>428</v>
          </cell>
          <cell r="AR55" t="str">
            <v>SWAGE03.5X01.5STD</v>
          </cell>
          <cell r="AS55" t="str">
            <v>03.5X01.5</v>
          </cell>
          <cell r="AT55" t="str">
            <v>STD</v>
          </cell>
          <cell r="AU55" t="str">
            <v>5.5</v>
          </cell>
          <cell r="AW55" t="str">
            <v>GASKET06400</v>
          </cell>
          <cell r="AX55" t="str">
            <v>06</v>
          </cell>
          <cell r="AY55" t="str">
            <v>400</v>
          </cell>
          <cell r="AZ55" t="str">
            <v>1.19</v>
          </cell>
        </row>
        <row r="56">
          <cell r="C56" t="str">
            <v>45318XH</v>
          </cell>
          <cell r="D56" t="str">
            <v>18</v>
          </cell>
          <cell r="E56" t="str">
            <v>XH</v>
          </cell>
          <cell r="F56" t="str">
            <v>330</v>
          </cell>
          <cell r="K56" t="str">
            <v>WN12512</v>
          </cell>
          <cell r="L56" t="str">
            <v>12</v>
          </cell>
          <cell r="M56" t="str">
            <v>43</v>
          </cell>
          <cell r="Y56" t="str">
            <v>EOL.50NA9000</v>
          </cell>
          <cell r="Z56" t="str">
            <v>.50</v>
          </cell>
          <cell r="AA56" t="str">
            <v>NA</v>
          </cell>
          <cell r="AB56" t="str">
            <v>9000</v>
          </cell>
          <cell r="AC56" t="str">
            <v>1.31</v>
          </cell>
          <cell r="AH56" t="str">
            <v>BALL10FLANGED150FP</v>
          </cell>
          <cell r="AI56" t="str">
            <v>10</v>
          </cell>
          <cell r="AJ56" t="str">
            <v>FLANGED</v>
          </cell>
          <cell r="AK56" t="str">
            <v>150</v>
          </cell>
          <cell r="AL56" t="str">
            <v>FP</v>
          </cell>
          <cell r="AN56" t="str">
            <v>705</v>
          </cell>
          <cell r="AR56" t="str">
            <v>SWAGE03.5X02STD</v>
          </cell>
          <cell r="AS56" t="str">
            <v>03.5X02</v>
          </cell>
          <cell r="AT56" t="str">
            <v>STD</v>
          </cell>
          <cell r="AU56" t="str">
            <v>5.5</v>
          </cell>
          <cell r="AW56" t="str">
            <v>GASKET08400</v>
          </cell>
          <cell r="AX56" t="str">
            <v>08</v>
          </cell>
          <cell r="AY56" t="str">
            <v>400</v>
          </cell>
          <cell r="AZ56" t="str">
            <v>1.5</v>
          </cell>
        </row>
        <row r="57">
          <cell r="C57" t="str">
            <v>45320XH</v>
          </cell>
          <cell r="D57" t="str">
            <v>20</v>
          </cell>
          <cell r="E57" t="str">
            <v>XH</v>
          </cell>
          <cell r="F57" t="str">
            <v>405</v>
          </cell>
          <cell r="K57" t="str">
            <v>WN12514</v>
          </cell>
          <cell r="L57" t="str">
            <v>14</v>
          </cell>
          <cell r="M57" t="str">
            <v>60.5</v>
          </cell>
          <cell r="R57" t="str">
            <v>C.1252000SW</v>
          </cell>
          <cell r="S57" t="str">
            <v>.125</v>
          </cell>
          <cell r="T57" t="str">
            <v>Error</v>
          </cell>
          <cell r="Y57" t="str">
            <v>EOL.75NA9000</v>
          </cell>
          <cell r="Z57" t="str">
            <v>.75</v>
          </cell>
          <cell r="AA57" t="str">
            <v>NA</v>
          </cell>
          <cell r="AB57" t="str">
            <v>9000</v>
          </cell>
          <cell r="AC57" t="str">
            <v>1.97</v>
          </cell>
          <cell r="AH57" t="str">
            <v>BALL12FLANGED150FP</v>
          </cell>
          <cell r="AI57" t="str">
            <v>12</v>
          </cell>
          <cell r="AJ57" t="str">
            <v>FLANGED</v>
          </cell>
          <cell r="AK57" t="str">
            <v>150</v>
          </cell>
          <cell r="AL57" t="str">
            <v>FP</v>
          </cell>
          <cell r="AN57" t="str">
            <v>1210</v>
          </cell>
          <cell r="AR57" t="str">
            <v>SWAGE03.5X02.5STD</v>
          </cell>
          <cell r="AS57" t="str">
            <v>03.5X02.5</v>
          </cell>
          <cell r="AT57" t="str">
            <v>STD</v>
          </cell>
          <cell r="AU57" t="str">
            <v>5.5</v>
          </cell>
          <cell r="AW57" t="str">
            <v>GASKET10400</v>
          </cell>
          <cell r="AX57" t="str">
            <v>10</v>
          </cell>
          <cell r="AY57" t="str">
            <v>400</v>
          </cell>
          <cell r="AZ57" t="str">
            <v>2</v>
          </cell>
        </row>
        <row r="58">
          <cell r="C58" t="str">
            <v>45322XH</v>
          </cell>
          <cell r="D58" t="str">
            <v>22</v>
          </cell>
          <cell r="E58" t="str">
            <v>XH</v>
          </cell>
          <cell r="F58" t="str">
            <v>490</v>
          </cell>
          <cell r="K58" t="str">
            <v>WN12516</v>
          </cell>
          <cell r="L58" t="str">
            <v>16</v>
          </cell>
          <cell r="M58" t="str">
            <v>77.4</v>
          </cell>
          <cell r="R58" t="str">
            <v>C.252000SW</v>
          </cell>
          <cell r="S58" t="str">
            <v>.25</v>
          </cell>
          <cell r="T58" t="str">
            <v>Error</v>
          </cell>
          <cell r="Y58" t="str">
            <v>EOL01NA9000</v>
          </cell>
          <cell r="Z58" t="str">
            <v>01</v>
          </cell>
          <cell r="AA58" t="str">
            <v>NA</v>
          </cell>
          <cell r="AB58" t="str">
            <v>9000</v>
          </cell>
          <cell r="AC58" t="str">
            <v>3.1</v>
          </cell>
          <cell r="AH58" t="str">
            <v>BALL14FLANGED150FP</v>
          </cell>
          <cell r="AI58" t="str">
            <v>14</v>
          </cell>
          <cell r="AJ58" t="str">
            <v>FLANGED</v>
          </cell>
          <cell r="AK58" t="str">
            <v>150</v>
          </cell>
          <cell r="AL58" t="str">
            <v>FP</v>
          </cell>
          <cell r="AN58" t="str">
            <v>1330</v>
          </cell>
          <cell r="AR58" t="str">
            <v>SWAGE03.5X03STD</v>
          </cell>
          <cell r="AS58" t="str">
            <v>03.5X03</v>
          </cell>
          <cell r="AT58" t="str">
            <v>STD</v>
          </cell>
          <cell r="AU58" t="str">
            <v>5.5</v>
          </cell>
          <cell r="AW58" t="str">
            <v>GASKET12400</v>
          </cell>
          <cell r="AX58" t="str">
            <v>12</v>
          </cell>
          <cell r="AY58" t="str">
            <v>400</v>
          </cell>
          <cell r="AZ58" t="str">
            <v>2.63</v>
          </cell>
        </row>
        <row r="59">
          <cell r="C59" t="str">
            <v>45324XH</v>
          </cell>
          <cell r="D59" t="str">
            <v>24</v>
          </cell>
          <cell r="E59" t="str">
            <v>XH</v>
          </cell>
          <cell r="F59" t="str">
            <v>585</v>
          </cell>
          <cell r="K59" t="str">
            <v>WN12518</v>
          </cell>
          <cell r="L59" t="str">
            <v>18</v>
          </cell>
          <cell r="M59" t="str">
            <v>89.4</v>
          </cell>
          <cell r="R59" t="str">
            <v>C.3752000SW</v>
          </cell>
          <cell r="S59" t="str">
            <v>.375</v>
          </cell>
          <cell r="T59" t="str">
            <v>Error</v>
          </cell>
          <cell r="Y59" t="str">
            <v>EOL01.25NA9000</v>
          </cell>
          <cell r="Z59" t="str">
            <v>01.25</v>
          </cell>
          <cell r="AA59" t="str">
            <v>NA</v>
          </cell>
          <cell r="AB59" t="str">
            <v>9000</v>
          </cell>
          <cell r="AC59">
            <v>3.75</v>
          </cell>
          <cell r="AH59" t="str">
            <v>BALL16FLANGED150FP</v>
          </cell>
          <cell r="AI59" t="str">
            <v>16</v>
          </cell>
          <cell r="AJ59" t="str">
            <v>FLANGED</v>
          </cell>
          <cell r="AK59" t="str">
            <v>150</v>
          </cell>
          <cell r="AL59" t="str">
            <v>FP</v>
          </cell>
          <cell r="AN59" t="str">
            <v>1650</v>
          </cell>
          <cell r="AR59" t="str">
            <v>SWAGE04X.50STD</v>
          </cell>
          <cell r="AS59" t="str">
            <v>04X.50</v>
          </cell>
          <cell r="AT59" t="str">
            <v>STD</v>
          </cell>
          <cell r="AU59" t="str">
            <v>6.5</v>
          </cell>
          <cell r="AW59" t="str">
            <v>GASKET14400</v>
          </cell>
          <cell r="AX59" t="str">
            <v>14</v>
          </cell>
          <cell r="AY59" t="str">
            <v>400</v>
          </cell>
          <cell r="AZ59" t="str">
            <v>3.63</v>
          </cell>
        </row>
        <row r="60">
          <cell r="C60" t="str">
            <v>45326XH</v>
          </cell>
          <cell r="D60" t="str">
            <v>26</v>
          </cell>
          <cell r="E60" t="str">
            <v>XH</v>
          </cell>
          <cell r="F60" t="str">
            <v>685</v>
          </cell>
          <cell r="K60" t="str">
            <v>WN12520</v>
          </cell>
          <cell r="L60" t="str">
            <v>20</v>
          </cell>
          <cell r="M60" t="str">
            <v>116</v>
          </cell>
          <cell r="R60" t="str">
            <v>C.502000SW</v>
          </cell>
          <cell r="S60" t="str">
            <v>.50</v>
          </cell>
          <cell r="T60" t="str">
            <v>Error</v>
          </cell>
          <cell r="Y60" t="str">
            <v>EOL01.5NA9000</v>
          </cell>
          <cell r="Z60" t="str">
            <v>01.5</v>
          </cell>
          <cell r="AA60" t="str">
            <v>NA</v>
          </cell>
          <cell r="AB60" t="str">
            <v>9000</v>
          </cell>
          <cell r="AC60" t="str">
            <v>6.47</v>
          </cell>
          <cell r="AH60" t="str">
            <v>BALL18FLANGED150FP</v>
          </cell>
          <cell r="AI60" t="str">
            <v>18</v>
          </cell>
          <cell r="AJ60" t="str">
            <v>FLANGED</v>
          </cell>
          <cell r="AK60" t="str">
            <v>150</v>
          </cell>
          <cell r="AL60" t="str">
            <v>FP</v>
          </cell>
          <cell r="AN60" t="str">
            <v>2325</v>
          </cell>
          <cell r="AR60" t="str">
            <v>SWAGE04X.75STD</v>
          </cell>
          <cell r="AS60" t="str">
            <v>04X.75</v>
          </cell>
          <cell r="AT60" t="str">
            <v>STD</v>
          </cell>
          <cell r="AU60" t="str">
            <v>6.5</v>
          </cell>
          <cell r="AW60" t="str">
            <v>GASKET16400</v>
          </cell>
          <cell r="AX60" t="str">
            <v>16</v>
          </cell>
          <cell r="AY60" t="str">
            <v>400</v>
          </cell>
          <cell r="AZ60" t="str">
            <v>4.25</v>
          </cell>
        </row>
        <row r="61">
          <cell r="C61" t="str">
            <v>45328XH</v>
          </cell>
          <cell r="D61" t="str">
            <v>28</v>
          </cell>
          <cell r="E61" t="str">
            <v>XH</v>
          </cell>
          <cell r="F61" t="str">
            <v>800</v>
          </cell>
          <cell r="K61" t="str">
            <v>WN12524</v>
          </cell>
          <cell r="L61" t="str">
            <v>24</v>
          </cell>
          <cell r="M61" t="str">
            <v>163</v>
          </cell>
          <cell r="R61" t="str">
            <v>C.752000SW</v>
          </cell>
          <cell r="S61" t="str">
            <v>.75</v>
          </cell>
          <cell r="T61" t="str">
            <v>Error</v>
          </cell>
          <cell r="Y61" t="str">
            <v>EOL02NA9000</v>
          </cell>
          <cell r="Z61" t="str">
            <v>02</v>
          </cell>
          <cell r="AA61" t="str">
            <v>NA</v>
          </cell>
          <cell r="AB61" t="str">
            <v>9000</v>
          </cell>
          <cell r="AC61" t="str">
            <v>7.22</v>
          </cell>
          <cell r="AH61" t="str">
            <v>BALL20FLANGED150FP</v>
          </cell>
          <cell r="AI61" t="str">
            <v>20</v>
          </cell>
          <cell r="AJ61" t="str">
            <v>FLANGED</v>
          </cell>
          <cell r="AK61" t="str">
            <v>150</v>
          </cell>
          <cell r="AL61" t="str">
            <v>FP</v>
          </cell>
          <cell r="AN61" t="str">
            <v>3310</v>
          </cell>
          <cell r="AR61" t="str">
            <v>SWAGE04X01STD</v>
          </cell>
          <cell r="AS61" t="str">
            <v>04X01</v>
          </cell>
          <cell r="AT61" t="str">
            <v>STD</v>
          </cell>
          <cell r="AU61" t="str">
            <v>6.5</v>
          </cell>
          <cell r="AW61" t="str">
            <v>GASKET18400</v>
          </cell>
          <cell r="AX61" t="str">
            <v>18</v>
          </cell>
          <cell r="AY61" t="str">
            <v>400</v>
          </cell>
          <cell r="AZ61" t="str">
            <v>5.1</v>
          </cell>
        </row>
        <row r="62">
          <cell r="C62" t="str">
            <v>45330XH</v>
          </cell>
          <cell r="D62" t="str">
            <v>30</v>
          </cell>
          <cell r="E62" t="str">
            <v>XH</v>
          </cell>
          <cell r="F62" t="str">
            <v>915</v>
          </cell>
          <cell r="K62" t="str">
            <v>WN12526</v>
          </cell>
          <cell r="L62" t="str">
            <v>26</v>
          </cell>
          <cell r="M62" t="str">
            <v>Error</v>
          </cell>
          <cell r="R62" t="str">
            <v>C012000SW</v>
          </cell>
          <cell r="S62" t="str">
            <v>01</v>
          </cell>
          <cell r="T62" t="str">
            <v>Error</v>
          </cell>
          <cell r="Y62" t="str">
            <v>EOL02.5NA9000</v>
          </cell>
          <cell r="Z62" t="str">
            <v>02.5</v>
          </cell>
          <cell r="AA62" t="str">
            <v>NA</v>
          </cell>
          <cell r="AB62" t="str">
            <v>9000</v>
          </cell>
          <cell r="AC62" t="str">
            <v>14.44</v>
          </cell>
          <cell r="AH62" t="str">
            <v>BALL22FLANGED150FP</v>
          </cell>
          <cell r="AI62" t="str">
            <v>22</v>
          </cell>
          <cell r="AJ62" t="str">
            <v>FLANGED</v>
          </cell>
          <cell r="AK62" t="str">
            <v>150</v>
          </cell>
          <cell r="AL62" t="str">
            <v>FP</v>
          </cell>
          <cell r="AN62" t="str">
            <v>3875</v>
          </cell>
          <cell r="AR62" t="str">
            <v>SWAGE04X01.25STD</v>
          </cell>
          <cell r="AS62" t="str">
            <v>04X01.25</v>
          </cell>
          <cell r="AT62" t="str">
            <v>STD</v>
          </cell>
          <cell r="AU62" t="str">
            <v>7.5</v>
          </cell>
          <cell r="AW62" t="str">
            <v>GASKET20400</v>
          </cell>
          <cell r="AX62" t="str">
            <v>20</v>
          </cell>
          <cell r="AY62" t="str">
            <v>400</v>
          </cell>
          <cell r="AZ62" t="str">
            <v>6.3</v>
          </cell>
        </row>
        <row r="63">
          <cell r="C63" t="str">
            <v>45332XH</v>
          </cell>
          <cell r="D63" t="str">
            <v>32</v>
          </cell>
          <cell r="E63" t="str">
            <v>XH</v>
          </cell>
          <cell r="F63" t="str">
            <v>1072</v>
          </cell>
          <cell r="K63" t="str">
            <v>WN12530</v>
          </cell>
          <cell r="L63" t="str">
            <v>30</v>
          </cell>
          <cell r="M63" t="str">
            <v>Error</v>
          </cell>
          <cell r="R63" t="str">
            <v>C01.252000SW</v>
          </cell>
          <cell r="S63" t="str">
            <v>01.25</v>
          </cell>
          <cell r="T63" t="str">
            <v>Error</v>
          </cell>
          <cell r="Y63" t="str">
            <v>EOL03NA9000</v>
          </cell>
          <cell r="Z63" t="str">
            <v>03</v>
          </cell>
          <cell r="AA63" t="str">
            <v>NA</v>
          </cell>
          <cell r="AB63" t="str">
            <v>9000</v>
          </cell>
          <cell r="AC63" t="str">
            <v>21.38</v>
          </cell>
          <cell r="AH63" t="str">
            <v>BALL24FLANGED150FP</v>
          </cell>
          <cell r="AI63" t="str">
            <v>24</v>
          </cell>
          <cell r="AJ63" t="str">
            <v>FLANGED</v>
          </cell>
          <cell r="AK63" t="str">
            <v>150</v>
          </cell>
          <cell r="AL63" t="str">
            <v>FP</v>
          </cell>
          <cell r="AN63" t="str">
            <v>4620</v>
          </cell>
          <cell r="AR63" t="str">
            <v>SWAGE04X01.5STD</v>
          </cell>
          <cell r="AS63" t="str">
            <v>04X01.5</v>
          </cell>
          <cell r="AT63" t="str">
            <v>STD</v>
          </cell>
          <cell r="AU63" t="str">
            <v>7.5</v>
          </cell>
          <cell r="AW63" t="str">
            <v>GASKET24400</v>
          </cell>
          <cell r="AX63" t="str">
            <v>24</v>
          </cell>
          <cell r="AY63" t="str">
            <v>400</v>
          </cell>
          <cell r="AZ63" t="str">
            <v>9</v>
          </cell>
        </row>
        <row r="64">
          <cell r="C64" t="str">
            <v>45334XH</v>
          </cell>
          <cell r="D64" t="str">
            <v>34</v>
          </cell>
          <cell r="E64" t="str">
            <v>XH</v>
          </cell>
          <cell r="F64" t="str">
            <v>1230</v>
          </cell>
          <cell r="K64" t="str">
            <v>WN12534</v>
          </cell>
          <cell r="L64" t="str">
            <v>34</v>
          </cell>
          <cell r="M64" t="str">
            <v>Error</v>
          </cell>
          <cell r="R64" t="str">
            <v>C01.52000SW</v>
          </cell>
          <cell r="S64" t="str">
            <v>01.5</v>
          </cell>
          <cell r="T64" t="str">
            <v>Error</v>
          </cell>
          <cell r="Y64" t="str">
            <v>EOL04NA9000</v>
          </cell>
          <cell r="Z64" t="str">
            <v>04</v>
          </cell>
          <cell r="AA64" t="str">
            <v>NA</v>
          </cell>
          <cell r="AB64" t="str">
            <v>9000</v>
          </cell>
          <cell r="AC64" t="str">
            <v>40.88</v>
          </cell>
          <cell r="AR64" t="str">
            <v>SWAGE04X02STD</v>
          </cell>
          <cell r="AS64" t="str">
            <v>04X02</v>
          </cell>
          <cell r="AT64" t="str">
            <v>STD</v>
          </cell>
          <cell r="AU64" t="str">
            <v>7.5</v>
          </cell>
        </row>
        <row r="65">
          <cell r="C65" t="str">
            <v>45336XH</v>
          </cell>
          <cell r="D65" t="str">
            <v>36</v>
          </cell>
          <cell r="E65" t="str">
            <v>XH</v>
          </cell>
          <cell r="F65" t="str">
            <v>1315</v>
          </cell>
          <cell r="K65" t="str">
            <v>WN12536</v>
          </cell>
          <cell r="L65" t="str">
            <v>36</v>
          </cell>
          <cell r="M65" t="str">
            <v>Error</v>
          </cell>
          <cell r="R65" t="str">
            <v>C022000SW</v>
          </cell>
          <cell r="S65" t="str">
            <v>02</v>
          </cell>
          <cell r="T65" t="str">
            <v>Error</v>
          </cell>
          <cell r="Y65" t="str">
            <v>EOL05NA9000</v>
          </cell>
          <cell r="Z65" t="str">
            <v>05</v>
          </cell>
          <cell r="AA65" t="str">
            <v>NA</v>
          </cell>
          <cell r="AB65" t="str">
            <v>9000</v>
          </cell>
          <cell r="AC65" t="str">
            <v>Error</v>
          </cell>
          <cell r="AH65" t="str">
            <v>BALL.25BW150FP</v>
          </cell>
          <cell r="AI65" t="str">
            <v>.25</v>
          </cell>
          <cell r="AJ65" t="str">
            <v>BW</v>
          </cell>
          <cell r="AK65" t="str">
            <v>150</v>
          </cell>
          <cell r="AL65" t="str">
            <v>FP</v>
          </cell>
          <cell r="AN65" t="str">
            <v>Error</v>
          </cell>
          <cell r="AR65" t="str">
            <v>SWAGE04X02.5STD</v>
          </cell>
          <cell r="AS65" t="str">
            <v>04X02.5</v>
          </cell>
          <cell r="AT65" t="str">
            <v>STD</v>
          </cell>
          <cell r="AU65" t="str">
            <v>7.5</v>
          </cell>
          <cell r="AW65" t="str">
            <v>GASKET.50600</v>
          </cell>
          <cell r="AX65" t="str">
            <v>.50</v>
          </cell>
          <cell r="AY65" t="str">
            <v>600</v>
          </cell>
          <cell r="AZ65" t="str">
            <v>.10</v>
          </cell>
        </row>
        <row r="66">
          <cell r="C66" t="str">
            <v>45342XH</v>
          </cell>
          <cell r="D66" t="str">
            <v>42</v>
          </cell>
          <cell r="E66" t="str">
            <v>XH</v>
          </cell>
          <cell r="F66" t="str">
            <v>1400</v>
          </cell>
          <cell r="K66" t="str">
            <v>WN12538</v>
          </cell>
          <cell r="L66" t="str">
            <v>38</v>
          </cell>
          <cell r="M66" t="str">
            <v>Error</v>
          </cell>
          <cell r="R66" t="str">
            <v>C02.52000SW</v>
          </cell>
          <cell r="S66" t="str">
            <v>02.5</v>
          </cell>
          <cell r="T66" t="str">
            <v>Error</v>
          </cell>
          <cell r="Y66" t="str">
            <v>EOL06NA9000</v>
          </cell>
          <cell r="Z66" t="str">
            <v>06</v>
          </cell>
          <cell r="AA66" t="str">
            <v>NA</v>
          </cell>
          <cell r="AB66" t="str">
            <v>9000</v>
          </cell>
          <cell r="AC66" t="str">
            <v>Error</v>
          </cell>
          <cell r="AH66" t="str">
            <v>BALL.375BW150FP</v>
          </cell>
          <cell r="AI66" t="str">
            <v>.375</v>
          </cell>
          <cell r="AJ66" t="str">
            <v>BW</v>
          </cell>
          <cell r="AK66" t="str">
            <v>150</v>
          </cell>
          <cell r="AL66" t="str">
            <v>FP</v>
          </cell>
          <cell r="AN66" t="str">
            <v>Error</v>
          </cell>
          <cell r="AR66" t="str">
            <v>SWAGE04X03STD</v>
          </cell>
          <cell r="AS66" t="str">
            <v>04X03</v>
          </cell>
          <cell r="AT66" t="str">
            <v>STD</v>
          </cell>
          <cell r="AU66" t="str">
            <v>7.5</v>
          </cell>
          <cell r="AW66" t="str">
            <v>GASKET.75600</v>
          </cell>
          <cell r="AX66" t="str">
            <v>.75</v>
          </cell>
          <cell r="AY66" t="str">
            <v>600</v>
          </cell>
          <cell r="AZ66" t="str">
            <v>.13</v>
          </cell>
        </row>
        <row r="67">
          <cell r="C67" t="str">
            <v>45348XH</v>
          </cell>
          <cell r="D67" t="str">
            <v>48</v>
          </cell>
          <cell r="E67" t="str">
            <v>XH</v>
          </cell>
          <cell r="F67" t="str">
            <v>1550</v>
          </cell>
          <cell r="K67" t="str">
            <v>WN12540</v>
          </cell>
          <cell r="L67" t="str">
            <v>40</v>
          </cell>
          <cell r="M67" t="str">
            <v>Error</v>
          </cell>
          <cell r="R67" t="str">
            <v>C032000SW</v>
          </cell>
          <cell r="S67" t="str">
            <v>03</v>
          </cell>
          <cell r="T67" t="str">
            <v>Error</v>
          </cell>
          <cell r="Y67" t="str">
            <v>EOL08NA9000</v>
          </cell>
          <cell r="Z67" t="str">
            <v>08</v>
          </cell>
          <cell r="AA67" t="str">
            <v>NA</v>
          </cell>
          <cell r="AB67" t="str">
            <v>9000</v>
          </cell>
          <cell r="AC67" t="str">
            <v>Error</v>
          </cell>
          <cell r="AH67" t="str">
            <v>BALL.50BW150FP</v>
          </cell>
          <cell r="AI67" t="str">
            <v>.50</v>
          </cell>
          <cell r="AJ67" t="str">
            <v>BW</v>
          </cell>
          <cell r="AK67" t="str">
            <v>150</v>
          </cell>
          <cell r="AL67" t="str">
            <v>FP</v>
          </cell>
          <cell r="AN67" t="str">
            <v>Error</v>
          </cell>
          <cell r="AR67" t="str">
            <v>SWAGE04X03.5STD</v>
          </cell>
          <cell r="AS67" t="str">
            <v>04X03.5</v>
          </cell>
          <cell r="AT67" t="str">
            <v>STD</v>
          </cell>
          <cell r="AU67" t="str">
            <v>7.5</v>
          </cell>
          <cell r="AW67" t="str">
            <v>GASKET01600</v>
          </cell>
          <cell r="AX67" t="str">
            <v>01</v>
          </cell>
          <cell r="AY67" t="str">
            <v>600</v>
          </cell>
          <cell r="AZ67" t="str">
            <v>.25</v>
          </cell>
        </row>
        <row r="68">
          <cell r="C68" t="str">
            <v>45354XH</v>
          </cell>
          <cell r="D68" t="str">
            <v>54</v>
          </cell>
          <cell r="E68" t="str">
            <v>XH</v>
          </cell>
          <cell r="F68" t="str">
            <v>1675</v>
          </cell>
          <cell r="K68" t="str">
            <v>WN12542</v>
          </cell>
          <cell r="L68" t="str">
            <v>42</v>
          </cell>
          <cell r="M68" t="str">
            <v>Error</v>
          </cell>
          <cell r="R68" t="str">
            <v>C042000SW</v>
          </cell>
          <cell r="S68" t="str">
            <v>04</v>
          </cell>
          <cell r="T68" t="str">
            <v>Error</v>
          </cell>
          <cell r="Y68" t="str">
            <v>EOL10NA9000</v>
          </cell>
          <cell r="Z68" t="str">
            <v>10</v>
          </cell>
          <cell r="AA68" t="str">
            <v>NA</v>
          </cell>
          <cell r="AB68" t="str">
            <v>9000</v>
          </cell>
          <cell r="AC68" t="str">
            <v>Error</v>
          </cell>
          <cell r="AH68" t="str">
            <v>BALL.75BW150FP</v>
          </cell>
          <cell r="AI68" t="str">
            <v>.75</v>
          </cell>
          <cell r="AJ68" t="str">
            <v>BW</v>
          </cell>
          <cell r="AK68" t="str">
            <v>150</v>
          </cell>
          <cell r="AL68" t="str">
            <v>FP</v>
          </cell>
          <cell r="AN68" t="str">
            <v>Error</v>
          </cell>
          <cell r="AR68" t="str">
            <v>SWAGE05X01STD</v>
          </cell>
          <cell r="AS68" t="str">
            <v>05X01</v>
          </cell>
          <cell r="AT68" t="str">
            <v>STD</v>
          </cell>
          <cell r="AU68" t="str">
            <v>11.5</v>
          </cell>
          <cell r="AW68" t="str">
            <v>GASKET01.25600</v>
          </cell>
          <cell r="AX68" t="str">
            <v>01.25</v>
          </cell>
          <cell r="AY68" t="str">
            <v>600</v>
          </cell>
          <cell r="AZ68" t="str">
            <v>.16</v>
          </cell>
        </row>
        <row r="69">
          <cell r="C69" t="str">
            <v>45360XH</v>
          </cell>
          <cell r="D69" t="str">
            <v>60</v>
          </cell>
          <cell r="E69" t="str">
            <v>XH</v>
          </cell>
          <cell r="F69" t="str">
            <v>1800</v>
          </cell>
          <cell r="K69" t="str">
            <v>WN12544</v>
          </cell>
          <cell r="L69" t="str">
            <v>44</v>
          </cell>
          <cell r="M69" t="str">
            <v>Error</v>
          </cell>
          <cell r="Y69" t="str">
            <v>EOL12NA9000</v>
          </cell>
          <cell r="Z69" t="str">
            <v>12</v>
          </cell>
          <cell r="AA69" t="str">
            <v>NA</v>
          </cell>
          <cell r="AB69" t="str">
            <v>9000</v>
          </cell>
          <cell r="AC69" t="str">
            <v>Error</v>
          </cell>
          <cell r="AH69" t="str">
            <v>BALL01BW150FP</v>
          </cell>
          <cell r="AI69" t="str">
            <v>01</v>
          </cell>
          <cell r="AJ69" t="str">
            <v>BW</v>
          </cell>
          <cell r="AK69" t="str">
            <v>150</v>
          </cell>
          <cell r="AL69" t="str">
            <v>FP</v>
          </cell>
          <cell r="AN69" t="str">
            <v>Error</v>
          </cell>
          <cell r="AR69" t="str">
            <v>SWAGE05X01.5STD</v>
          </cell>
          <cell r="AS69" t="str">
            <v>05X01.5</v>
          </cell>
          <cell r="AT69" t="str">
            <v>STD</v>
          </cell>
          <cell r="AU69" t="str">
            <v>11.5</v>
          </cell>
          <cell r="AW69" t="str">
            <v>GASKET01.5600</v>
          </cell>
          <cell r="AX69" t="str">
            <v>01.5</v>
          </cell>
          <cell r="AY69" t="str">
            <v>600</v>
          </cell>
          <cell r="AZ69" t="str">
            <v>.25</v>
          </cell>
        </row>
        <row r="70">
          <cell r="K70" t="str">
            <v>WN12546</v>
          </cell>
          <cell r="L70" t="str">
            <v>46</v>
          </cell>
          <cell r="M70" t="str">
            <v>Error</v>
          </cell>
          <cell r="R70" t="str">
            <v>C.1252000THRD</v>
          </cell>
          <cell r="S70" t="str">
            <v>.125</v>
          </cell>
          <cell r="T70" t="str">
            <v>Error</v>
          </cell>
          <cell r="Y70" t="str">
            <v>EOL14NA9000</v>
          </cell>
          <cell r="Z70" t="str">
            <v>14</v>
          </cell>
          <cell r="AA70" t="str">
            <v>NA</v>
          </cell>
          <cell r="AB70" t="str">
            <v>9000</v>
          </cell>
          <cell r="AC70" t="str">
            <v>Error</v>
          </cell>
          <cell r="AH70" t="str">
            <v>BALL01.5BW150FP</v>
          </cell>
          <cell r="AI70" t="str">
            <v>01.5</v>
          </cell>
          <cell r="AJ70" t="str">
            <v>BW</v>
          </cell>
          <cell r="AK70" t="str">
            <v>150</v>
          </cell>
          <cell r="AL70" t="str">
            <v>FP</v>
          </cell>
          <cell r="AN70" t="str">
            <v>Error</v>
          </cell>
          <cell r="AR70" t="str">
            <v>SWAGE05X02STD</v>
          </cell>
          <cell r="AS70" t="str">
            <v>05X02</v>
          </cell>
          <cell r="AT70" t="str">
            <v>STD</v>
          </cell>
          <cell r="AU70" t="str">
            <v>11.5</v>
          </cell>
          <cell r="AW70" t="str">
            <v>GASKET02600</v>
          </cell>
          <cell r="AX70" t="str">
            <v>02</v>
          </cell>
          <cell r="AY70" t="str">
            <v>600</v>
          </cell>
          <cell r="AZ70" t="str">
            <v>.38</v>
          </cell>
        </row>
        <row r="71">
          <cell r="C71" t="str">
            <v>453.50NA</v>
          </cell>
          <cell r="D71" t="str">
            <v>.50</v>
          </cell>
          <cell r="E71" t="str">
            <v>NA</v>
          </cell>
          <cell r="F71">
            <v>9.0962990700867508</v>
          </cell>
          <cell r="K71" t="str">
            <v>WN12548</v>
          </cell>
          <cell r="L71" t="str">
            <v>48</v>
          </cell>
          <cell r="M71" t="str">
            <v>Error</v>
          </cell>
          <cell r="R71" t="str">
            <v>C.252000THRD</v>
          </cell>
          <cell r="S71" t="str">
            <v>.25</v>
          </cell>
          <cell r="T71" t="str">
            <v>Error</v>
          </cell>
          <cell r="Y71" t="str">
            <v>EOL16NA9000</v>
          </cell>
          <cell r="Z71" t="str">
            <v>16</v>
          </cell>
          <cell r="AA71" t="str">
            <v>NA</v>
          </cell>
          <cell r="AB71" t="str">
            <v>9000</v>
          </cell>
          <cell r="AC71" t="str">
            <v>Error</v>
          </cell>
          <cell r="AH71" t="str">
            <v>BALL02BW150FP</v>
          </cell>
          <cell r="AI71" t="str">
            <v>02</v>
          </cell>
          <cell r="AJ71" t="str">
            <v>BW</v>
          </cell>
          <cell r="AK71" t="str">
            <v>150</v>
          </cell>
          <cell r="AL71" t="str">
            <v>FP</v>
          </cell>
          <cell r="AN71" t="str">
            <v>45</v>
          </cell>
          <cell r="AR71" t="str">
            <v>SWAGE05X02.5STD</v>
          </cell>
          <cell r="AS71" t="str">
            <v>05X02.5</v>
          </cell>
          <cell r="AT71" t="str">
            <v>STD</v>
          </cell>
          <cell r="AU71" t="str">
            <v>11.5</v>
          </cell>
          <cell r="AW71" t="str">
            <v>GASKET02.5600</v>
          </cell>
          <cell r="AX71" t="str">
            <v>02.5</v>
          </cell>
          <cell r="AY71" t="str">
            <v>600</v>
          </cell>
          <cell r="AZ71" t="str">
            <v>.50</v>
          </cell>
        </row>
        <row r="72">
          <cell r="C72" t="str">
            <v>453.75NA</v>
          </cell>
          <cell r="D72" t="str">
            <v>.75</v>
          </cell>
          <cell r="E72" t="str">
            <v>NA</v>
          </cell>
          <cell r="F72">
            <v>9.1483737501436622</v>
          </cell>
          <cell r="K72" t="str">
            <v>WN12550</v>
          </cell>
          <cell r="L72" t="str">
            <v>50</v>
          </cell>
          <cell r="M72" t="str">
            <v>Error</v>
          </cell>
          <cell r="R72" t="str">
            <v>C.3752000THRD</v>
          </cell>
          <cell r="S72" t="str">
            <v>.375</v>
          </cell>
          <cell r="T72" t="str">
            <v>Error</v>
          </cell>
          <cell r="Y72" t="str">
            <v>EOL18NA9000</v>
          </cell>
          <cell r="Z72" t="str">
            <v>18</v>
          </cell>
          <cell r="AA72" t="str">
            <v>NA</v>
          </cell>
          <cell r="AB72" t="str">
            <v>9000</v>
          </cell>
          <cell r="AC72" t="str">
            <v>Error</v>
          </cell>
          <cell r="AH72" t="str">
            <v>BALL03BW150FP</v>
          </cell>
          <cell r="AI72" t="str">
            <v>03</v>
          </cell>
          <cell r="AJ72" t="str">
            <v>BW</v>
          </cell>
          <cell r="AK72" t="str">
            <v>150</v>
          </cell>
          <cell r="AL72" t="str">
            <v>FP</v>
          </cell>
          <cell r="AN72" t="str">
            <v>75</v>
          </cell>
          <cell r="AR72" t="str">
            <v>SWAGE05X03STD</v>
          </cell>
          <cell r="AS72" t="str">
            <v>05X03</v>
          </cell>
          <cell r="AT72" t="str">
            <v>STD</v>
          </cell>
          <cell r="AU72" t="str">
            <v>11.5</v>
          </cell>
          <cell r="AW72" t="str">
            <v>GASKET03600</v>
          </cell>
          <cell r="AX72" t="str">
            <v>03</v>
          </cell>
          <cell r="AY72" t="str">
            <v>600</v>
          </cell>
          <cell r="AZ72" t="str">
            <v>.50</v>
          </cell>
        </row>
        <row r="73">
          <cell r="C73" t="str">
            <v>45301NA</v>
          </cell>
          <cell r="D73" t="str">
            <v>01</v>
          </cell>
          <cell r="E73" t="str">
            <v>NA</v>
          </cell>
          <cell r="F73">
            <v>8.5941109757634315</v>
          </cell>
          <cell r="K73" t="str">
            <v>WN12552</v>
          </cell>
          <cell r="L73" t="str">
            <v>52</v>
          </cell>
          <cell r="M73" t="str">
            <v>Error</v>
          </cell>
          <cell r="R73" t="str">
            <v>C.502000THRD</v>
          </cell>
          <cell r="S73" t="str">
            <v>.50</v>
          </cell>
          <cell r="T73" t="str">
            <v>Error</v>
          </cell>
          <cell r="Y73" t="str">
            <v>EOL20NA9000</v>
          </cell>
          <cell r="Z73" t="str">
            <v>20</v>
          </cell>
          <cell r="AA73" t="str">
            <v>NA</v>
          </cell>
          <cell r="AB73" t="str">
            <v>9000</v>
          </cell>
          <cell r="AC73" t="str">
            <v>Error</v>
          </cell>
          <cell r="AH73" t="str">
            <v>BALL04BW150FP</v>
          </cell>
          <cell r="AI73" t="str">
            <v>04</v>
          </cell>
          <cell r="AJ73" t="str">
            <v>BW</v>
          </cell>
          <cell r="AK73" t="str">
            <v>150</v>
          </cell>
          <cell r="AL73" t="str">
            <v>FP</v>
          </cell>
          <cell r="AN73" t="str">
            <v>100</v>
          </cell>
          <cell r="AR73" t="str">
            <v>SWAGE05X03.5STD</v>
          </cell>
          <cell r="AS73" t="str">
            <v>05X03.5</v>
          </cell>
          <cell r="AT73" t="str">
            <v>STD</v>
          </cell>
          <cell r="AU73" t="str">
            <v>11.5</v>
          </cell>
          <cell r="AW73" t="str">
            <v>GASKET04600</v>
          </cell>
          <cell r="AX73" t="str">
            <v>04</v>
          </cell>
          <cell r="AY73" t="str">
            <v>600</v>
          </cell>
          <cell r="AZ73" t="str">
            <v>.94</v>
          </cell>
        </row>
        <row r="74">
          <cell r="C74" t="str">
            <v>45301.25NA</v>
          </cell>
          <cell r="D74" t="str">
            <v>01.25</v>
          </cell>
          <cell r="E74" t="str">
            <v>NA</v>
          </cell>
          <cell r="F74">
            <v>8.8070306656694086</v>
          </cell>
          <cell r="K74" t="str">
            <v>WN12554</v>
          </cell>
          <cell r="L74" t="str">
            <v>54</v>
          </cell>
          <cell r="M74" t="str">
            <v>Error</v>
          </cell>
          <cell r="R74" t="str">
            <v>C.752000THRD</v>
          </cell>
          <cell r="S74" t="str">
            <v>.75</v>
          </cell>
          <cell r="T74" t="str">
            <v>Error</v>
          </cell>
          <cell r="Y74" t="str">
            <v>EOL22NA9000</v>
          </cell>
          <cell r="Z74" t="str">
            <v>22</v>
          </cell>
          <cell r="AA74" t="str">
            <v>NA</v>
          </cell>
          <cell r="AB74" t="str">
            <v>9000</v>
          </cell>
          <cell r="AC74" t="str">
            <v>Error</v>
          </cell>
          <cell r="AH74" t="str">
            <v>BALL06BW150FP</v>
          </cell>
          <cell r="AI74" t="str">
            <v>06</v>
          </cell>
          <cell r="AJ74" t="str">
            <v>BW</v>
          </cell>
          <cell r="AK74" t="str">
            <v>150</v>
          </cell>
          <cell r="AL74" t="str">
            <v>FP</v>
          </cell>
          <cell r="AN74" t="str">
            <v>225</v>
          </cell>
          <cell r="AR74" t="str">
            <v>SWAGE05X04STD</v>
          </cell>
          <cell r="AS74" t="str">
            <v>05X04</v>
          </cell>
          <cell r="AT74" t="str">
            <v>STD</v>
          </cell>
          <cell r="AU74" t="str">
            <v>11.5</v>
          </cell>
          <cell r="AW74" t="str">
            <v>GASKET05600</v>
          </cell>
          <cell r="AX74" t="str">
            <v>05</v>
          </cell>
          <cell r="AY74" t="str">
            <v>600</v>
          </cell>
          <cell r="AZ74" t="str">
            <v>1.44</v>
          </cell>
        </row>
        <row r="75">
          <cell r="C75" t="str">
            <v>45301.5NA</v>
          </cell>
          <cell r="D75" t="str">
            <v>01.5</v>
          </cell>
          <cell r="E75" t="str">
            <v>NA</v>
          </cell>
          <cell r="F75">
            <v>9.137931034482758</v>
          </cell>
          <cell r="K75" t="str">
            <v>WN12556</v>
          </cell>
          <cell r="L75" t="str">
            <v>56</v>
          </cell>
          <cell r="M75" t="str">
            <v>Error</v>
          </cell>
          <cell r="R75" t="str">
            <v>C012000THRD</v>
          </cell>
          <cell r="S75" t="str">
            <v>01</v>
          </cell>
          <cell r="T75" t="str">
            <v>Error</v>
          </cell>
          <cell r="Y75" t="str">
            <v>EOL24NA9000</v>
          </cell>
          <cell r="Z75" t="str">
            <v>24</v>
          </cell>
          <cell r="AA75" t="str">
            <v>NA</v>
          </cell>
          <cell r="AB75" t="str">
            <v>9000</v>
          </cell>
          <cell r="AC75" t="str">
            <v>Error</v>
          </cell>
          <cell r="AH75" t="str">
            <v>BALL08BW150FP</v>
          </cell>
          <cell r="AI75" t="str">
            <v>08</v>
          </cell>
          <cell r="AJ75" t="str">
            <v>BW</v>
          </cell>
          <cell r="AK75" t="str">
            <v>150</v>
          </cell>
          <cell r="AL75" t="str">
            <v>FP</v>
          </cell>
          <cell r="AN75" t="str">
            <v>450</v>
          </cell>
          <cell r="AR75" t="str">
            <v>SWAGE06X01STD</v>
          </cell>
          <cell r="AS75" t="str">
            <v>06X01</v>
          </cell>
          <cell r="AT75" t="str">
            <v>STD</v>
          </cell>
          <cell r="AU75" t="str">
            <v>17</v>
          </cell>
          <cell r="AW75" t="str">
            <v>GASKET06600</v>
          </cell>
          <cell r="AX75" t="str">
            <v>06</v>
          </cell>
          <cell r="AY75" t="str">
            <v>600</v>
          </cell>
          <cell r="AZ75" t="str">
            <v>1.75</v>
          </cell>
        </row>
        <row r="76">
          <cell r="C76" t="str">
            <v>45302NA</v>
          </cell>
          <cell r="D76" t="str">
            <v>02</v>
          </cell>
          <cell r="E76" t="str">
            <v>NA</v>
          </cell>
          <cell r="F76">
            <v>9.6866436315977609</v>
          </cell>
          <cell r="K76" t="str">
            <v>WN12558</v>
          </cell>
          <cell r="L76" t="str">
            <v>58</v>
          </cell>
          <cell r="M76" t="str">
            <v>Error</v>
          </cell>
          <cell r="R76" t="str">
            <v>C01.252000THRD</v>
          </cell>
          <cell r="S76" t="str">
            <v>01.25</v>
          </cell>
          <cell r="T76" t="str">
            <v>Error</v>
          </cell>
          <cell r="AH76" t="str">
            <v>BALL10BW150FP</v>
          </cell>
          <cell r="AI76" t="str">
            <v>10</v>
          </cell>
          <cell r="AJ76" t="str">
            <v>BW</v>
          </cell>
          <cell r="AK76" t="str">
            <v>150</v>
          </cell>
          <cell r="AL76" t="str">
            <v>FP</v>
          </cell>
          <cell r="AN76" t="str">
            <v>650</v>
          </cell>
          <cell r="AR76" t="str">
            <v>SWAGE06X01.5STD</v>
          </cell>
          <cell r="AS76" t="str">
            <v>06X01.5</v>
          </cell>
          <cell r="AT76" t="str">
            <v>STD</v>
          </cell>
          <cell r="AU76" t="str">
            <v>17</v>
          </cell>
          <cell r="AW76" t="str">
            <v>GASKET08600</v>
          </cell>
          <cell r="AX76" t="str">
            <v>08</v>
          </cell>
          <cell r="AY76" t="str">
            <v>600</v>
          </cell>
          <cell r="AZ76" t="str">
            <v>2</v>
          </cell>
        </row>
        <row r="77">
          <cell r="C77" t="str">
            <v>45302.5NA</v>
          </cell>
          <cell r="D77" t="str">
            <v>02.5</v>
          </cell>
          <cell r="E77" t="str">
            <v>NA</v>
          </cell>
          <cell r="F77">
            <v>14.635539373170555</v>
          </cell>
          <cell r="K77" t="str">
            <v>WN12560</v>
          </cell>
          <cell r="L77" t="str">
            <v>60</v>
          </cell>
          <cell r="M77" t="str">
            <v>Error</v>
          </cell>
          <cell r="R77" t="str">
            <v>C01.52000THRD</v>
          </cell>
          <cell r="S77" t="str">
            <v>01.5</v>
          </cell>
          <cell r="T77" t="str">
            <v>Error</v>
          </cell>
          <cell r="Y77" t="str">
            <v>EOL.125STDNA</v>
          </cell>
          <cell r="Z77" t="str">
            <v>.125</v>
          </cell>
          <cell r="AA77" t="str">
            <v>STD</v>
          </cell>
          <cell r="AB77" t="str">
            <v>NA</v>
          </cell>
          <cell r="AC77" t="str">
            <v>Error</v>
          </cell>
          <cell r="AH77" t="str">
            <v>BALL12BW150FP</v>
          </cell>
          <cell r="AI77" t="str">
            <v>12</v>
          </cell>
          <cell r="AJ77" t="str">
            <v>BW</v>
          </cell>
          <cell r="AK77" t="str">
            <v>150</v>
          </cell>
          <cell r="AL77" t="str">
            <v>FP</v>
          </cell>
          <cell r="AN77" t="str">
            <v>1100</v>
          </cell>
          <cell r="AR77" t="str">
            <v>SWAGE06X02STD</v>
          </cell>
          <cell r="AS77" t="str">
            <v>06X02</v>
          </cell>
          <cell r="AT77" t="str">
            <v>STD</v>
          </cell>
          <cell r="AU77" t="str">
            <v>17</v>
          </cell>
          <cell r="AW77" t="str">
            <v>GASKET10600</v>
          </cell>
          <cell r="AX77" t="str">
            <v>10</v>
          </cell>
          <cell r="AY77" t="str">
            <v>600</v>
          </cell>
          <cell r="AZ77" t="str">
            <v>3</v>
          </cell>
        </row>
        <row r="78">
          <cell r="C78" t="str">
            <v>45303NA</v>
          </cell>
          <cell r="D78" t="str">
            <v>03</v>
          </cell>
          <cell r="E78" t="str">
            <v>NA</v>
          </cell>
          <cell r="F78">
            <v>23.24074074074074</v>
          </cell>
          <cell r="R78" t="str">
            <v>C022000THRD</v>
          </cell>
          <cell r="S78" t="str">
            <v>02</v>
          </cell>
          <cell r="T78" t="str">
            <v>Error</v>
          </cell>
          <cell r="Y78" t="str">
            <v>EOL.25STDNA</v>
          </cell>
          <cell r="Z78" t="str">
            <v>.25</v>
          </cell>
          <cell r="AA78" t="str">
            <v>STD</v>
          </cell>
          <cell r="AB78" t="str">
            <v>NA</v>
          </cell>
          <cell r="AC78" t="str">
            <v>Error</v>
          </cell>
          <cell r="AH78" t="str">
            <v>BALL14BW150FP</v>
          </cell>
          <cell r="AI78" t="str">
            <v>14</v>
          </cell>
          <cell r="AJ78" t="str">
            <v>BW</v>
          </cell>
          <cell r="AK78" t="str">
            <v>150</v>
          </cell>
          <cell r="AL78" t="str">
            <v>FP</v>
          </cell>
          <cell r="AN78" t="str">
            <v>1230</v>
          </cell>
          <cell r="AR78" t="str">
            <v>SWAGE06X02.5STD</v>
          </cell>
          <cell r="AS78" t="str">
            <v>06X02.5</v>
          </cell>
          <cell r="AT78" t="str">
            <v>STD</v>
          </cell>
          <cell r="AU78" t="str">
            <v>17</v>
          </cell>
          <cell r="AW78" t="str">
            <v>GASKET12600</v>
          </cell>
          <cell r="AX78" t="str">
            <v>12</v>
          </cell>
          <cell r="AY78" t="str">
            <v>600</v>
          </cell>
          <cell r="AZ78" t="str">
            <v>3.06</v>
          </cell>
        </row>
        <row r="79">
          <cell r="C79" t="str">
            <v>45303.5NA</v>
          </cell>
          <cell r="D79" t="str">
            <v>03.5</v>
          </cell>
          <cell r="E79" t="str">
            <v>NA</v>
          </cell>
          <cell r="F79">
            <v>29.637669059943228</v>
          </cell>
          <cell r="K79" t="str">
            <v>150</v>
          </cell>
          <cell r="R79" t="str">
            <v>C02.52000THRD</v>
          </cell>
          <cell r="S79" t="str">
            <v>02.5</v>
          </cell>
          <cell r="T79" t="str">
            <v>Error</v>
          </cell>
          <cell r="Y79" t="str">
            <v>EOL.375STDNA</v>
          </cell>
          <cell r="Z79" t="str">
            <v>.375</v>
          </cell>
          <cell r="AA79" t="str">
            <v>STD</v>
          </cell>
          <cell r="AB79" t="str">
            <v>NA</v>
          </cell>
          <cell r="AC79" t="str">
            <v>Error</v>
          </cell>
          <cell r="AH79" t="str">
            <v>BALL16BW150FP</v>
          </cell>
          <cell r="AI79" t="str">
            <v>16</v>
          </cell>
          <cell r="AJ79" t="str">
            <v>BW</v>
          </cell>
          <cell r="AK79" t="str">
            <v>150</v>
          </cell>
          <cell r="AL79" t="str">
            <v>FP</v>
          </cell>
          <cell r="AN79" t="str">
            <v>1550</v>
          </cell>
          <cell r="AR79" t="str">
            <v>SWAGE06X03STD</v>
          </cell>
          <cell r="AS79" t="str">
            <v>06X03</v>
          </cell>
          <cell r="AT79" t="str">
            <v>STD</v>
          </cell>
          <cell r="AU79" t="str">
            <v>17</v>
          </cell>
          <cell r="AW79" t="str">
            <v>GASKET14600</v>
          </cell>
          <cell r="AX79" t="str">
            <v>14</v>
          </cell>
          <cell r="AY79" t="str">
            <v>600</v>
          </cell>
          <cell r="AZ79" t="str">
            <v>4</v>
          </cell>
        </row>
        <row r="80">
          <cell r="C80" t="str">
            <v>45304NA</v>
          </cell>
          <cell r="D80" t="str">
            <v>04</v>
          </cell>
          <cell r="E80" t="str">
            <v>NA</v>
          </cell>
          <cell r="F80">
            <v>38.275175600045074</v>
          </cell>
          <cell r="K80" t="str">
            <v>BL150.50</v>
          </cell>
          <cell r="L80" t="str">
            <v>.50</v>
          </cell>
          <cell r="M80">
            <v>2</v>
          </cell>
          <cell r="R80" t="str">
            <v>C032000THRD</v>
          </cell>
          <cell r="S80" t="str">
            <v>03</v>
          </cell>
          <cell r="T80" t="str">
            <v>Error</v>
          </cell>
          <cell r="Y80" t="str">
            <v>EOL.50STDNA</v>
          </cell>
          <cell r="Z80" t="str">
            <v>.50</v>
          </cell>
          <cell r="AA80" t="str">
            <v>STD</v>
          </cell>
          <cell r="AB80" t="str">
            <v>NA</v>
          </cell>
          <cell r="AC80" t="str">
            <v>.15</v>
          </cell>
          <cell r="AH80" t="str">
            <v>BALL18BW150FP</v>
          </cell>
          <cell r="AI80" t="str">
            <v>18</v>
          </cell>
          <cell r="AJ80" t="str">
            <v>BW</v>
          </cell>
          <cell r="AK80" t="str">
            <v>150</v>
          </cell>
          <cell r="AL80" t="str">
            <v>FP</v>
          </cell>
          <cell r="AN80" t="str">
            <v>2200</v>
          </cell>
          <cell r="AR80" t="str">
            <v>SWAGE06X03.5STD</v>
          </cell>
          <cell r="AS80" t="str">
            <v>06X03.5</v>
          </cell>
          <cell r="AT80" t="str">
            <v>STD</v>
          </cell>
          <cell r="AU80" t="str">
            <v>17</v>
          </cell>
          <cell r="AW80" t="str">
            <v>GASKET16600</v>
          </cell>
          <cell r="AX80" t="str">
            <v>16</v>
          </cell>
          <cell r="AY80" t="str">
            <v>600</v>
          </cell>
          <cell r="AZ80" t="str">
            <v>5.56</v>
          </cell>
        </row>
        <row r="81">
          <cell r="C81" t="str">
            <v>45304.5NA</v>
          </cell>
          <cell r="D81" t="str">
            <v>04.5</v>
          </cell>
          <cell r="E81" t="str">
            <v>NA</v>
          </cell>
          <cell r="F81">
            <v>40.057263741474266</v>
          </cell>
          <cell r="K81" t="str">
            <v>BL150.75</v>
          </cell>
          <cell r="L81" t="str">
            <v>.75</v>
          </cell>
          <cell r="M81">
            <v>2</v>
          </cell>
          <cell r="R81" t="str">
            <v>C042000THRD</v>
          </cell>
          <cell r="S81" t="str">
            <v>04</v>
          </cell>
          <cell r="T81" t="str">
            <v>Error</v>
          </cell>
          <cell r="Y81" t="str">
            <v>EOL.75STDNA</v>
          </cell>
          <cell r="Z81" t="str">
            <v>.75</v>
          </cell>
          <cell r="AA81" t="str">
            <v>STD</v>
          </cell>
          <cell r="AB81" t="str">
            <v>NA</v>
          </cell>
          <cell r="AC81" t="str">
            <v>.25</v>
          </cell>
          <cell r="AH81" t="str">
            <v>BALL20BW150FP</v>
          </cell>
          <cell r="AI81" t="str">
            <v>20</v>
          </cell>
          <cell r="AJ81" t="str">
            <v>BW</v>
          </cell>
          <cell r="AK81" t="str">
            <v>150</v>
          </cell>
          <cell r="AL81" t="str">
            <v>FP</v>
          </cell>
          <cell r="AN81" t="str">
            <v>2760</v>
          </cell>
          <cell r="AR81" t="str">
            <v>SWAGE06X04STD</v>
          </cell>
          <cell r="AS81" t="str">
            <v>06X04</v>
          </cell>
          <cell r="AT81" t="str">
            <v>STD</v>
          </cell>
          <cell r="AU81" t="str">
            <v>17</v>
          </cell>
          <cell r="AW81" t="str">
            <v>GASKET18600</v>
          </cell>
          <cell r="AX81" t="str">
            <v>18</v>
          </cell>
          <cell r="AY81" t="str">
            <v>600</v>
          </cell>
          <cell r="AZ81" t="str">
            <v>5.56</v>
          </cell>
        </row>
        <row r="82">
          <cell r="C82" t="str">
            <v>45305NA</v>
          </cell>
          <cell r="D82" t="str">
            <v>05</v>
          </cell>
          <cell r="E82" t="str">
            <v>NA</v>
          </cell>
          <cell r="F82">
            <v>58.403100775193792</v>
          </cell>
          <cell r="K82" t="str">
            <v>BL15001</v>
          </cell>
          <cell r="L82" t="str">
            <v>01</v>
          </cell>
          <cell r="M82">
            <v>2.5</v>
          </cell>
          <cell r="Y82" t="str">
            <v>EOL01STDNA</v>
          </cell>
          <cell r="Z82" t="str">
            <v>01</v>
          </cell>
          <cell r="AA82" t="str">
            <v>STD</v>
          </cell>
          <cell r="AB82" t="str">
            <v>NA</v>
          </cell>
          <cell r="AC82" t="str">
            <v>.40</v>
          </cell>
          <cell r="AH82" t="str">
            <v>BALL22BW150FP</v>
          </cell>
          <cell r="AI82" t="str">
            <v>22</v>
          </cell>
          <cell r="AJ82" t="str">
            <v>BW</v>
          </cell>
          <cell r="AK82" t="str">
            <v>150</v>
          </cell>
          <cell r="AL82" t="str">
            <v>FP</v>
          </cell>
          <cell r="AN82" t="str">
            <v>3510</v>
          </cell>
          <cell r="AR82" t="str">
            <v>SWAGE06X05STD</v>
          </cell>
          <cell r="AS82" t="str">
            <v>06X05</v>
          </cell>
          <cell r="AT82" t="str">
            <v>STD</v>
          </cell>
          <cell r="AU82" t="str">
            <v>17</v>
          </cell>
          <cell r="AW82" t="str">
            <v>GASKET20600</v>
          </cell>
          <cell r="AX82" t="str">
            <v>20</v>
          </cell>
          <cell r="AY82" t="str">
            <v>600</v>
          </cell>
          <cell r="AZ82" t="str">
            <v>7.38</v>
          </cell>
        </row>
        <row r="83">
          <cell r="C83" t="str">
            <v>45306NA</v>
          </cell>
          <cell r="D83" t="str">
            <v>06</v>
          </cell>
          <cell r="E83" t="str">
            <v>NA</v>
          </cell>
          <cell r="F83">
            <v>81.580687830687822</v>
          </cell>
          <cell r="K83" t="str">
            <v>BL15001.25</v>
          </cell>
          <cell r="L83" t="str">
            <v>01.25</v>
          </cell>
          <cell r="M83">
            <v>3</v>
          </cell>
          <cell r="R83" t="str">
            <v>CPLG.1252000SW</v>
          </cell>
          <cell r="S83" t="str">
            <v>.125</v>
          </cell>
          <cell r="T83" t="str">
            <v>Error</v>
          </cell>
          <cell r="Y83" t="str">
            <v>EOL01.25STDNA</v>
          </cell>
          <cell r="Z83" t="str">
            <v>01.25</v>
          </cell>
          <cell r="AA83" t="str">
            <v>STD</v>
          </cell>
          <cell r="AB83" t="str">
            <v>NA</v>
          </cell>
          <cell r="AC83" t="str">
            <v>.70</v>
          </cell>
          <cell r="AH83" t="str">
            <v>BALL24BW150FP</v>
          </cell>
          <cell r="AI83" t="str">
            <v>24</v>
          </cell>
          <cell r="AJ83" t="str">
            <v>BW</v>
          </cell>
          <cell r="AK83" t="str">
            <v>150</v>
          </cell>
          <cell r="AL83" t="str">
            <v>FP</v>
          </cell>
          <cell r="AN83" t="str">
            <v>4260</v>
          </cell>
          <cell r="AR83" t="str">
            <v>SWAGE08X02STD</v>
          </cell>
          <cell r="AS83" t="str">
            <v>08X02</v>
          </cell>
          <cell r="AT83" t="str">
            <v>STD</v>
          </cell>
          <cell r="AU83" t="str">
            <v>13.2</v>
          </cell>
          <cell r="AW83" t="str">
            <v>GASKET24600</v>
          </cell>
          <cell r="AX83" t="str">
            <v>24</v>
          </cell>
          <cell r="AY83" t="str">
            <v>600</v>
          </cell>
          <cell r="AZ83" t="str">
            <v>17</v>
          </cell>
        </row>
        <row r="84">
          <cell r="C84" t="str">
            <v>45308NA</v>
          </cell>
          <cell r="D84" t="str">
            <v>08</v>
          </cell>
          <cell r="E84" t="str">
            <v>NA</v>
          </cell>
          <cell r="F84">
            <v>139.87577639751552</v>
          </cell>
          <cell r="K84" t="str">
            <v>BL15001.5</v>
          </cell>
          <cell r="L84" t="str">
            <v>01.5</v>
          </cell>
          <cell r="M84">
            <v>4</v>
          </cell>
          <cell r="R84" t="str">
            <v>CPLG.252000SW</v>
          </cell>
          <cell r="S84" t="str">
            <v>.25</v>
          </cell>
          <cell r="T84" t="str">
            <v>Error</v>
          </cell>
          <cell r="Y84" t="str">
            <v>EOL01.5STDNA</v>
          </cell>
          <cell r="Z84" t="str">
            <v>01.5</v>
          </cell>
          <cell r="AA84" t="str">
            <v>STD</v>
          </cell>
          <cell r="AB84" t="str">
            <v>NA</v>
          </cell>
          <cell r="AC84" t="str">
            <v>.80</v>
          </cell>
          <cell r="AR84" t="str">
            <v>SWAGE08X03STD</v>
          </cell>
          <cell r="AS84" t="str">
            <v>08X03</v>
          </cell>
          <cell r="AT84" t="str">
            <v>STD</v>
          </cell>
          <cell r="AU84" t="str">
            <v>13.2</v>
          </cell>
        </row>
        <row r="85">
          <cell r="C85" t="str">
            <v>45310NA</v>
          </cell>
          <cell r="D85" t="str">
            <v>10</v>
          </cell>
          <cell r="E85" t="str">
            <v>NA</v>
          </cell>
          <cell r="F85">
            <v>218.58904109589042</v>
          </cell>
          <cell r="K85" t="str">
            <v>BL15002</v>
          </cell>
          <cell r="L85" t="str">
            <v>02</v>
          </cell>
          <cell r="M85">
            <v>6</v>
          </cell>
          <cell r="R85" t="str">
            <v>CPLG.3752000SW</v>
          </cell>
          <cell r="S85" t="str">
            <v>.375</v>
          </cell>
          <cell r="T85" t="str">
            <v>Error</v>
          </cell>
          <cell r="Y85" t="str">
            <v>EOL02STDNA</v>
          </cell>
          <cell r="Z85" t="str">
            <v>02</v>
          </cell>
          <cell r="AA85" t="str">
            <v>STD</v>
          </cell>
          <cell r="AB85" t="str">
            <v>NA</v>
          </cell>
          <cell r="AC85" t="str">
            <v>1.50</v>
          </cell>
          <cell r="AH85" t="str">
            <v>BALL.25FLANGED150FPYES</v>
          </cell>
          <cell r="AI85" t="str">
            <v>.25</v>
          </cell>
          <cell r="AJ85" t="str">
            <v>FLANGED</v>
          </cell>
          <cell r="AK85" t="str">
            <v>150</v>
          </cell>
          <cell r="AL85" t="str">
            <v>FP</v>
          </cell>
          <cell r="AM85" t="str">
            <v>YES</v>
          </cell>
          <cell r="AN85" t="str">
            <v>Error</v>
          </cell>
          <cell r="AR85" t="str">
            <v>SWAGE08X04STD</v>
          </cell>
          <cell r="AS85" t="str">
            <v>08X04</v>
          </cell>
          <cell r="AT85" t="str">
            <v>STD</v>
          </cell>
          <cell r="AU85" t="str">
            <v>13.2</v>
          </cell>
          <cell r="AW85" t="str">
            <v>GASKET.50900</v>
          </cell>
          <cell r="AX85" t="str">
            <v>.50</v>
          </cell>
          <cell r="AY85" t="str">
            <v>900</v>
          </cell>
          <cell r="AZ85" t="str">
            <v>.15</v>
          </cell>
        </row>
        <row r="86">
          <cell r="C86" t="str">
            <v>45312NA</v>
          </cell>
          <cell r="D86" t="str">
            <v>12</v>
          </cell>
          <cell r="E86" t="str">
            <v>NA</v>
          </cell>
          <cell r="F86">
            <v>311</v>
          </cell>
          <cell r="K86" t="str">
            <v>BL15002.5</v>
          </cell>
          <cell r="L86" t="str">
            <v>02.5</v>
          </cell>
          <cell r="M86">
            <v>10.5</v>
          </cell>
          <cell r="R86" t="str">
            <v>CPLG.502000SW</v>
          </cell>
          <cell r="S86" t="str">
            <v>.50</v>
          </cell>
          <cell r="T86" t="str">
            <v>Error</v>
          </cell>
          <cell r="Y86" t="str">
            <v>EOL02.5STDNA</v>
          </cell>
          <cell r="Z86" t="str">
            <v>02.5</v>
          </cell>
          <cell r="AA86" t="str">
            <v>STD</v>
          </cell>
          <cell r="AB86" t="str">
            <v>NA</v>
          </cell>
          <cell r="AC86" t="str">
            <v>2.25</v>
          </cell>
          <cell r="AH86" t="str">
            <v>BALL.375FLANGED150FPYES</v>
          </cell>
          <cell r="AI86" t="str">
            <v>.375</v>
          </cell>
          <cell r="AJ86" t="str">
            <v>FLANGED</v>
          </cell>
          <cell r="AK86" t="str">
            <v>150</v>
          </cell>
          <cell r="AL86" t="str">
            <v>FP</v>
          </cell>
          <cell r="AM86" t="str">
            <v>YES</v>
          </cell>
          <cell r="AN86" t="str">
            <v>Error</v>
          </cell>
          <cell r="AR86" t="str">
            <v>SWAGE08X05STD</v>
          </cell>
          <cell r="AS86" t="str">
            <v>08X05</v>
          </cell>
          <cell r="AT86" t="str">
            <v>STD</v>
          </cell>
          <cell r="AU86" t="str">
            <v>13.2</v>
          </cell>
          <cell r="AW86" t="str">
            <v>GASKET.75900</v>
          </cell>
          <cell r="AX86" t="str">
            <v>.75</v>
          </cell>
          <cell r="AY86" t="str">
            <v>900</v>
          </cell>
          <cell r="AZ86" t="str">
            <v>.25</v>
          </cell>
        </row>
        <row r="87">
          <cell r="C87" t="str">
            <v>45314NA</v>
          </cell>
          <cell r="D87" t="str">
            <v>14</v>
          </cell>
          <cell r="E87" t="str">
            <v>NA</v>
          </cell>
          <cell r="F87">
            <v>398.66666666666663</v>
          </cell>
          <cell r="K87" t="str">
            <v>BL15003</v>
          </cell>
          <cell r="L87" t="str">
            <v>03</v>
          </cell>
          <cell r="M87">
            <v>12.5</v>
          </cell>
          <cell r="R87" t="str">
            <v>CPLG.752000SW</v>
          </cell>
          <cell r="S87" t="str">
            <v>.75</v>
          </cell>
          <cell r="T87" t="str">
            <v>Error</v>
          </cell>
          <cell r="Y87" t="str">
            <v>EOL03STDNA</v>
          </cell>
          <cell r="Z87" t="str">
            <v>03</v>
          </cell>
          <cell r="AA87" t="str">
            <v>STD</v>
          </cell>
          <cell r="AB87" t="str">
            <v>NA</v>
          </cell>
          <cell r="AC87" t="str">
            <v>3.75</v>
          </cell>
          <cell r="AH87" t="str">
            <v>BALL.50FLANGED150FPYES</v>
          </cell>
          <cell r="AI87" t="str">
            <v>.50</v>
          </cell>
          <cell r="AJ87" t="str">
            <v>FLANGED</v>
          </cell>
          <cell r="AK87" t="str">
            <v>150</v>
          </cell>
          <cell r="AL87" t="str">
            <v>FP</v>
          </cell>
          <cell r="AM87" t="str">
            <v>YES</v>
          </cell>
          <cell r="AN87" t="str">
            <v>Error</v>
          </cell>
          <cell r="AR87" t="str">
            <v>SWAGE08X06STD</v>
          </cell>
          <cell r="AS87" t="str">
            <v>08X06</v>
          </cell>
          <cell r="AT87" t="str">
            <v>STD</v>
          </cell>
          <cell r="AU87" t="str">
            <v>13.2</v>
          </cell>
          <cell r="AW87" t="str">
            <v>GASKET01900</v>
          </cell>
          <cell r="AX87" t="str">
            <v>01</v>
          </cell>
          <cell r="AY87" t="str">
            <v>900</v>
          </cell>
          <cell r="AZ87" t="str">
            <v>.25</v>
          </cell>
        </row>
        <row r="88">
          <cell r="C88" t="str">
            <v>45316NA</v>
          </cell>
          <cell r="D88" t="str">
            <v>16</v>
          </cell>
          <cell r="E88" t="str">
            <v>NA</v>
          </cell>
          <cell r="F88">
            <v>520</v>
          </cell>
          <cell r="K88" t="str">
            <v>BL15003.5</v>
          </cell>
          <cell r="L88" t="str">
            <v>03.5</v>
          </cell>
          <cell r="M88">
            <v>15</v>
          </cell>
          <cell r="R88" t="str">
            <v>CPLG012000SW</v>
          </cell>
          <cell r="S88" t="str">
            <v>01</v>
          </cell>
          <cell r="T88" t="str">
            <v>Error</v>
          </cell>
          <cell r="Y88" t="str">
            <v>EOL04STDNA</v>
          </cell>
          <cell r="Z88" t="str">
            <v>04</v>
          </cell>
          <cell r="AA88" t="str">
            <v>STD</v>
          </cell>
          <cell r="AB88" t="str">
            <v>NA</v>
          </cell>
          <cell r="AC88" t="str">
            <v>6.70</v>
          </cell>
          <cell r="AH88" t="str">
            <v>BALL.75FLANGED150FPYES</v>
          </cell>
          <cell r="AI88" t="str">
            <v>.75</v>
          </cell>
          <cell r="AJ88" t="str">
            <v>FLANGED</v>
          </cell>
          <cell r="AK88" t="str">
            <v>150</v>
          </cell>
          <cell r="AL88" t="str">
            <v>FP</v>
          </cell>
          <cell r="AM88" t="str">
            <v>YES</v>
          </cell>
          <cell r="AN88" t="str">
            <v>Error</v>
          </cell>
          <cell r="AW88" t="str">
            <v>GASKET01.25900</v>
          </cell>
          <cell r="AX88" t="str">
            <v>01.25</v>
          </cell>
          <cell r="AY88" t="str">
            <v>900</v>
          </cell>
          <cell r="AZ88" t="str">
            <v>.25</v>
          </cell>
        </row>
        <row r="89">
          <cell r="C89" t="str">
            <v>45318NA</v>
          </cell>
          <cell r="D89" t="str">
            <v>18</v>
          </cell>
          <cell r="E89" t="str">
            <v>NA</v>
          </cell>
          <cell r="F89">
            <v>660.66666666666674</v>
          </cell>
          <cell r="K89" t="str">
            <v>BL15004</v>
          </cell>
          <cell r="L89" t="str">
            <v>04</v>
          </cell>
          <cell r="M89">
            <v>17</v>
          </cell>
          <cell r="R89" t="str">
            <v>CPLG01.252000SW</v>
          </cell>
          <cell r="S89" t="str">
            <v>01.25</v>
          </cell>
          <cell r="T89" t="str">
            <v>Error</v>
          </cell>
          <cell r="Y89" t="str">
            <v>EOL05STDNA</v>
          </cell>
          <cell r="Z89" t="str">
            <v>05</v>
          </cell>
          <cell r="AA89" t="str">
            <v>STD</v>
          </cell>
          <cell r="AB89" t="str">
            <v>NA</v>
          </cell>
          <cell r="AC89" t="str">
            <v>8.50</v>
          </cell>
          <cell r="AH89" t="str">
            <v>BALL01FLANGED150FPYES</v>
          </cell>
          <cell r="AI89" t="str">
            <v>01</v>
          </cell>
          <cell r="AJ89" t="str">
            <v>FLANGED</v>
          </cell>
          <cell r="AK89" t="str">
            <v>150</v>
          </cell>
          <cell r="AL89" t="str">
            <v>FP</v>
          </cell>
          <cell r="AM89" t="str">
            <v>YES</v>
          </cell>
          <cell r="AN89" t="str">
            <v>Error</v>
          </cell>
          <cell r="AR89" t="str">
            <v>SWAGE.25X.125XH</v>
          </cell>
          <cell r="AS89" t="str">
            <v>.25X.125</v>
          </cell>
          <cell r="AT89" t="str">
            <v>XH</v>
          </cell>
          <cell r="AU89" t="str">
            <v>.15</v>
          </cell>
          <cell r="AW89" t="str">
            <v>GASKET01.5900</v>
          </cell>
          <cell r="AX89" t="str">
            <v>01.5</v>
          </cell>
          <cell r="AY89" t="str">
            <v>900</v>
          </cell>
          <cell r="AZ89" t="str">
            <v>.31</v>
          </cell>
        </row>
        <row r="90">
          <cell r="C90" t="str">
            <v>45320NA</v>
          </cell>
          <cell r="D90" t="str">
            <v>20</v>
          </cell>
          <cell r="E90" t="str">
            <v>NA</v>
          </cell>
          <cell r="F90">
            <v>811.66666666666674</v>
          </cell>
          <cell r="K90" t="str">
            <v>BL15005</v>
          </cell>
          <cell r="L90" t="str">
            <v>05</v>
          </cell>
          <cell r="M90">
            <v>21</v>
          </cell>
          <cell r="R90" t="str">
            <v>CPLG01.52000SW</v>
          </cell>
          <cell r="S90" t="str">
            <v>01.5</v>
          </cell>
          <cell r="T90" t="str">
            <v>Error</v>
          </cell>
          <cell r="Y90" t="str">
            <v>EOL06STDNA</v>
          </cell>
          <cell r="Z90" t="str">
            <v>06</v>
          </cell>
          <cell r="AA90" t="str">
            <v>STD</v>
          </cell>
          <cell r="AB90" t="str">
            <v>NA</v>
          </cell>
          <cell r="AC90" t="str">
            <v>14</v>
          </cell>
          <cell r="AH90" t="str">
            <v>BALL01.5FLANGED150FPYES</v>
          </cell>
          <cell r="AI90" t="str">
            <v>01.5</v>
          </cell>
          <cell r="AJ90" t="str">
            <v>FLANGED</v>
          </cell>
          <cell r="AK90" t="str">
            <v>150</v>
          </cell>
          <cell r="AL90" t="str">
            <v>FP</v>
          </cell>
          <cell r="AM90" t="str">
            <v>YES</v>
          </cell>
          <cell r="AN90" t="str">
            <v>Error</v>
          </cell>
          <cell r="AR90" t="str">
            <v>SWAGE.375X.125XH</v>
          </cell>
          <cell r="AS90" t="str">
            <v>.375X.125</v>
          </cell>
          <cell r="AT90" t="str">
            <v>XH</v>
          </cell>
          <cell r="AU90" t="str">
            <v>.25</v>
          </cell>
          <cell r="AW90" t="str">
            <v>GASKET02900</v>
          </cell>
          <cell r="AX90" t="str">
            <v>02</v>
          </cell>
          <cell r="AY90" t="str">
            <v>900</v>
          </cell>
          <cell r="AZ90" t="str">
            <v>.75</v>
          </cell>
        </row>
        <row r="91">
          <cell r="C91" t="str">
            <v>45322NA</v>
          </cell>
          <cell r="D91" t="str">
            <v>22</v>
          </cell>
          <cell r="E91" t="str">
            <v>NA</v>
          </cell>
          <cell r="F91">
            <v>980.66666666666674</v>
          </cell>
          <cell r="K91" t="str">
            <v>BL15006</v>
          </cell>
          <cell r="L91" t="str">
            <v>06</v>
          </cell>
          <cell r="M91">
            <v>28</v>
          </cell>
          <cell r="R91" t="str">
            <v>CPLG022000SW</v>
          </cell>
          <cell r="S91" t="str">
            <v>02</v>
          </cell>
          <cell r="T91" t="str">
            <v>Error</v>
          </cell>
          <cell r="Y91" t="str">
            <v>EOL08STDNA</v>
          </cell>
          <cell r="Z91" t="str">
            <v>08</v>
          </cell>
          <cell r="AA91" t="str">
            <v>STD</v>
          </cell>
          <cell r="AB91" t="str">
            <v>NA</v>
          </cell>
          <cell r="AC91" t="str">
            <v>28</v>
          </cell>
          <cell r="AH91" t="str">
            <v>BALL02FLANGED150FPYES</v>
          </cell>
          <cell r="AI91" t="str">
            <v>02</v>
          </cell>
          <cell r="AJ91" t="str">
            <v>FLANGED</v>
          </cell>
          <cell r="AK91" t="str">
            <v>150</v>
          </cell>
          <cell r="AL91" t="str">
            <v>FP</v>
          </cell>
          <cell r="AM91" t="str">
            <v>YES</v>
          </cell>
          <cell r="AN91" t="str">
            <v>Error</v>
          </cell>
          <cell r="AR91" t="str">
            <v>SWAGE.375X.25XH</v>
          </cell>
          <cell r="AS91" t="str">
            <v>.375X.25</v>
          </cell>
          <cell r="AT91" t="str">
            <v>XH</v>
          </cell>
          <cell r="AU91" t="str">
            <v>.25</v>
          </cell>
          <cell r="AW91" t="str">
            <v>GASKET02.5900</v>
          </cell>
          <cell r="AX91" t="str">
            <v>02.5</v>
          </cell>
          <cell r="AY91" t="str">
            <v>900</v>
          </cell>
          <cell r="AZ91" t="str">
            <v>.88</v>
          </cell>
        </row>
        <row r="92">
          <cell r="C92" t="str">
            <v>45324NA</v>
          </cell>
          <cell r="D92" t="str">
            <v>24</v>
          </cell>
          <cell r="E92" t="str">
            <v>NA</v>
          </cell>
          <cell r="F92">
            <v>1169</v>
          </cell>
          <cell r="K92" t="str">
            <v>BL15008</v>
          </cell>
          <cell r="L92" t="str">
            <v>08</v>
          </cell>
          <cell r="M92">
            <v>47</v>
          </cell>
          <cell r="R92" t="str">
            <v>CPLG02.52000SW</v>
          </cell>
          <cell r="S92" t="str">
            <v>02.5</v>
          </cell>
          <cell r="T92" t="str">
            <v>Error</v>
          </cell>
          <cell r="Y92" t="str">
            <v>EOL10STDNA</v>
          </cell>
          <cell r="Z92" t="str">
            <v>10</v>
          </cell>
          <cell r="AA92" t="str">
            <v>STD</v>
          </cell>
          <cell r="AB92" t="str">
            <v>NA</v>
          </cell>
          <cell r="AC92" t="str">
            <v>39</v>
          </cell>
          <cell r="AH92" t="str">
            <v>BALL03FLANGED150FPYES</v>
          </cell>
          <cell r="AI92" t="str">
            <v>03</v>
          </cell>
          <cell r="AJ92" t="str">
            <v>FLANGED</v>
          </cell>
          <cell r="AK92" t="str">
            <v>150</v>
          </cell>
          <cell r="AL92" t="str">
            <v>FP</v>
          </cell>
          <cell r="AM92" t="str">
            <v>YES</v>
          </cell>
          <cell r="AN92" t="str">
            <v>Error</v>
          </cell>
          <cell r="AR92" t="str">
            <v>SWAGE.50X.125XH</v>
          </cell>
          <cell r="AS92" t="str">
            <v>.50X.125</v>
          </cell>
          <cell r="AT92" t="str">
            <v>XH</v>
          </cell>
          <cell r="AU92" t="str">
            <v>.33</v>
          </cell>
          <cell r="AW92" t="str">
            <v>GASKET03900</v>
          </cell>
          <cell r="AX92" t="str">
            <v>03</v>
          </cell>
          <cell r="AY92" t="str">
            <v>900</v>
          </cell>
          <cell r="AZ92" t="str">
            <v>.75</v>
          </cell>
        </row>
        <row r="93">
          <cell r="C93" t="str">
            <v>45326NA</v>
          </cell>
          <cell r="D93" t="str">
            <v>26</v>
          </cell>
          <cell r="E93" t="str">
            <v>NA</v>
          </cell>
          <cell r="F93">
            <v>1371.6666666666665</v>
          </cell>
          <cell r="K93" t="str">
            <v>BL15010</v>
          </cell>
          <cell r="L93" t="str">
            <v>10</v>
          </cell>
          <cell r="M93">
            <v>69</v>
          </cell>
          <cell r="R93" t="str">
            <v>CPLG032000SW</v>
          </cell>
          <cell r="S93" t="str">
            <v>03</v>
          </cell>
          <cell r="T93" t="str">
            <v>Error</v>
          </cell>
          <cell r="Y93" t="str">
            <v>EOL12STDNA</v>
          </cell>
          <cell r="Z93" t="str">
            <v>12</v>
          </cell>
          <cell r="AA93" t="str">
            <v>STD</v>
          </cell>
          <cell r="AB93" t="str">
            <v>NA</v>
          </cell>
          <cell r="AC93" t="str">
            <v>65</v>
          </cell>
          <cell r="AH93" t="str">
            <v>BALL04FLANGED150FPYES</v>
          </cell>
          <cell r="AI93" t="str">
            <v>04</v>
          </cell>
          <cell r="AJ93" t="str">
            <v>FLANGED</v>
          </cell>
          <cell r="AK93" t="str">
            <v>150</v>
          </cell>
          <cell r="AL93" t="str">
            <v>FP</v>
          </cell>
          <cell r="AM93" t="str">
            <v>YES</v>
          </cell>
          <cell r="AN93" t="str">
            <v>113</v>
          </cell>
          <cell r="AR93" t="str">
            <v>SWAGE.50X.25XH</v>
          </cell>
          <cell r="AS93" t="str">
            <v>.50X.25</v>
          </cell>
          <cell r="AT93" t="str">
            <v>XH</v>
          </cell>
          <cell r="AU93" t="str">
            <v>.33</v>
          </cell>
          <cell r="AW93" t="str">
            <v>GASKET04900</v>
          </cell>
          <cell r="AX93" t="str">
            <v>04</v>
          </cell>
          <cell r="AY93" t="str">
            <v>900</v>
          </cell>
          <cell r="AZ93" t="str">
            <v>1.06</v>
          </cell>
        </row>
        <row r="94">
          <cell r="C94" t="str">
            <v>45328NA</v>
          </cell>
          <cell r="D94" t="str">
            <v>28</v>
          </cell>
          <cell r="E94" t="str">
            <v>NA</v>
          </cell>
          <cell r="F94">
            <v>1485.5</v>
          </cell>
          <cell r="K94" t="str">
            <v>BL15012</v>
          </cell>
          <cell r="L94" t="str">
            <v>12</v>
          </cell>
          <cell r="M94">
            <v>102</v>
          </cell>
          <cell r="R94" t="str">
            <v>CPLG042000SW</v>
          </cell>
          <cell r="S94" t="str">
            <v>04</v>
          </cell>
          <cell r="T94" t="str">
            <v>Error</v>
          </cell>
          <cell r="Y94" t="str">
            <v>EOL14STDNA</v>
          </cell>
          <cell r="Z94" t="str">
            <v>14</v>
          </cell>
          <cell r="AA94" t="str">
            <v>STD</v>
          </cell>
          <cell r="AB94" t="str">
            <v>NA</v>
          </cell>
          <cell r="AC94" t="str">
            <v>70</v>
          </cell>
          <cell r="AH94" t="str">
            <v>BALL06FLANGED150FPYES</v>
          </cell>
          <cell r="AI94" t="str">
            <v>06</v>
          </cell>
          <cell r="AJ94" t="str">
            <v>FLANGED</v>
          </cell>
          <cell r="AK94" t="str">
            <v>150</v>
          </cell>
          <cell r="AL94" t="str">
            <v>FP</v>
          </cell>
          <cell r="AM94" t="str">
            <v>YES</v>
          </cell>
          <cell r="AN94" t="str">
            <v>176</v>
          </cell>
          <cell r="AR94" t="str">
            <v>SWAGE.50X.375XH</v>
          </cell>
          <cell r="AS94" t="str">
            <v>.50X.375</v>
          </cell>
          <cell r="AT94" t="str">
            <v>XH</v>
          </cell>
          <cell r="AU94" t="str">
            <v>.33</v>
          </cell>
          <cell r="AW94" t="str">
            <v>GASKET05900</v>
          </cell>
          <cell r="AX94" t="str">
            <v>05</v>
          </cell>
          <cell r="AY94" t="str">
            <v>900</v>
          </cell>
          <cell r="AZ94" t="str">
            <v>1.5</v>
          </cell>
        </row>
        <row r="95">
          <cell r="C95" t="str">
            <v>45330NA</v>
          </cell>
          <cell r="D95" t="str">
            <v>30</v>
          </cell>
          <cell r="E95" t="str">
            <v>NA</v>
          </cell>
          <cell r="F95">
            <v>1599.3333333333335</v>
          </cell>
          <cell r="K95" t="str">
            <v>BL15014</v>
          </cell>
          <cell r="L95" t="str">
            <v>14</v>
          </cell>
          <cell r="M95">
            <v>137</v>
          </cell>
          <cell r="Y95" t="str">
            <v>EOL16STDNA</v>
          </cell>
          <cell r="Z95" t="str">
            <v>16</v>
          </cell>
          <cell r="AA95" t="str">
            <v>STD</v>
          </cell>
          <cell r="AB95" t="str">
            <v>NA</v>
          </cell>
          <cell r="AC95" t="str">
            <v>92</v>
          </cell>
          <cell r="AH95" t="str">
            <v>BALL08FLANGED150FPYES</v>
          </cell>
          <cell r="AI95" t="str">
            <v>08</v>
          </cell>
          <cell r="AJ95" t="str">
            <v>FLANGED</v>
          </cell>
          <cell r="AK95" t="str">
            <v>150</v>
          </cell>
          <cell r="AL95" t="str">
            <v>FP</v>
          </cell>
          <cell r="AM95" t="str">
            <v>YES</v>
          </cell>
          <cell r="AN95" t="str">
            <v>388</v>
          </cell>
          <cell r="AR95" t="str">
            <v>SWAGE.75X.125XH</v>
          </cell>
          <cell r="AS95" t="str">
            <v>.75X.125</v>
          </cell>
          <cell r="AT95" t="str">
            <v>XH</v>
          </cell>
          <cell r="AU95" t="str">
            <v>.50</v>
          </cell>
          <cell r="AW95" t="str">
            <v>GASKET06900</v>
          </cell>
          <cell r="AX95" t="str">
            <v>06</v>
          </cell>
          <cell r="AY95" t="str">
            <v>900</v>
          </cell>
          <cell r="AZ95" t="str">
            <v>2.13</v>
          </cell>
        </row>
        <row r="96">
          <cell r="C96" t="str">
            <v>45332NA</v>
          </cell>
          <cell r="D96" t="str">
            <v>32</v>
          </cell>
          <cell r="E96" t="str">
            <v>NA</v>
          </cell>
          <cell r="F96">
            <v>1759.8333333333333</v>
          </cell>
          <cell r="K96" t="str">
            <v>BL15016</v>
          </cell>
          <cell r="L96" t="str">
            <v>16</v>
          </cell>
          <cell r="M96">
            <v>177</v>
          </cell>
          <cell r="R96" t="str">
            <v>CPLG.1252000THRD</v>
          </cell>
          <cell r="S96" t="str">
            <v>.125</v>
          </cell>
          <cell r="T96" t="str">
            <v>Error</v>
          </cell>
          <cell r="Y96" t="str">
            <v>EOL18STDNA</v>
          </cell>
          <cell r="Z96" t="str">
            <v>18</v>
          </cell>
          <cell r="AA96" t="str">
            <v>STD</v>
          </cell>
          <cell r="AB96" t="str">
            <v>NA</v>
          </cell>
          <cell r="AC96" t="str">
            <v>125</v>
          </cell>
          <cell r="AH96" t="str">
            <v>BALL10FLANGED150FPYES</v>
          </cell>
          <cell r="AI96" t="str">
            <v>10</v>
          </cell>
          <cell r="AJ96" t="str">
            <v>FLANGED</v>
          </cell>
          <cell r="AK96" t="str">
            <v>150</v>
          </cell>
          <cell r="AL96" t="str">
            <v>FP</v>
          </cell>
          <cell r="AM96" t="str">
            <v>YES</v>
          </cell>
          <cell r="AN96" t="str">
            <v>736</v>
          </cell>
          <cell r="AR96" t="str">
            <v>SWAGE.75X.25XH</v>
          </cell>
          <cell r="AS96" t="str">
            <v>.75X.25</v>
          </cell>
          <cell r="AT96" t="str">
            <v>XH</v>
          </cell>
          <cell r="AU96" t="str">
            <v>.50</v>
          </cell>
          <cell r="AW96" t="str">
            <v>GASKET08900</v>
          </cell>
          <cell r="AX96" t="str">
            <v>08</v>
          </cell>
          <cell r="AY96" t="str">
            <v>900</v>
          </cell>
          <cell r="AZ96" t="str">
            <v>2.5</v>
          </cell>
        </row>
        <row r="97">
          <cell r="C97" t="str">
            <v>45334NA</v>
          </cell>
          <cell r="D97" t="str">
            <v>34</v>
          </cell>
          <cell r="E97" t="str">
            <v>NA</v>
          </cell>
          <cell r="F97">
            <v>1921.6666666666667</v>
          </cell>
          <cell r="K97" t="str">
            <v>BL15018</v>
          </cell>
          <cell r="L97" t="str">
            <v>18</v>
          </cell>
          <cell r="M97">
            <v>214</v>
          </cell>
          <cell r="R97" t="str">
            <v>CPLG.252000THRD</v>
          </cell>
          <cell r="S97" t="str">
            <v>.25</v>
          </cell>
          <cell r="T97" t="str">
            <v>Error</v>
          </cell>
          <cell r="Y97" t="str">
            <v>EOL20STDNA</v>
          </cell>
          <cell r="Z97" t="str">
            <v>20</v>
          </cell>
          <cell r="AA97" t="str">
            <v>STD</v>
          </cell>
          <cell r="AB97" t="str">
            <v>NA</v>
          </cell>
          <cell r="AC97" t="str">
            <v>175</v>
          </cell>
          <cell r="AH97" t="str">
            <v>BALL12FLANGED150FPYES</v>
          </cell>
          <cell r="AI97" t="str">
            <v>12</v>
          </cell>
          <cell r="AJ97" t="str">
            <v>FLANGED</v>
          </cell>
          <cell r="AK97" t="str">
            <v>150</v>
          </cell>
          <cell r="AL97" t="str">
            <v>FP</v>
          </cell>
          <cell r="AM97" t="str">
            <v>YES</v>
          </cell>
          <cell r="AN97" t="str">
            <v>1038</v>
          </cell>
          <cell r="AR97" t="str">
            <v>SWAGE.75X.375XH</v>
          </cell>
          <cell r="AS97" t="str">
            <v>.75X.375</v>
          </cell>
          <cell r="AT97" t="str">
            <v>XH</v>
          </cell>
          <cell r="AU97" t="str">
            <v>.50</v>
          </cell>
          <cell r="AW97" t="str">
            <v>GASKET10900</v>
          </cell>
          <cell r="AX97" t="str">
            <v>10</v>
          </cell>
          <cell r="AY97" t="str">
            <v>900</v>
          </cell>
          <cell r="AZ97" t="str">
            <v>2.5</v>
          </cell>
        </row>
        <row r="98">
          <cell r="C98" t="str">
            <v>45336NA</v>
          </cell>
          <cell r="D98" t="str">
            <v>36</v>
          </cell>
          <cell r="E98" t="str">
            <v>NA</v>
          </cell>
          <cell r="F98">
            <v>2020.8333333333333</v>
          </cell>
          <cell r="K98" t="str">
            <v>BL15020</v>
          </cell>
          <cell r="L98" t="str">
            <v>20</v>
          </cell>
          <cell r="M98">
            <v>276</v>
          </cell>
          <cell r="R98" t="str">
            <v>CPLG.3752000THRD</v>
          </cell>
          <cell r="S98" t="str">
            <v>.375</v>
          </cell>
          <cell r="T98" t="str">
            <v>Error</v>
          </cell>
          <cell r="Y98" t="str">
            <v>EOL22STDNA</v>
          </cell>
          <cell r="Z98" t="str">
            <v>22</v>
          </cell>
          <cell r="AA98" t="str">
            <v>STD</v>
          </cell>
          <cell r="AB98" t="str">
            <v>NA</v>
          </cell>
          <cell r="AC98" t="str">
            <v>Error</v>
          </cell>
          <cell r="AH98" t="str">
            <v>BALL14FLANGED150FPYES</v>
          </cell>
          <cell r="AI98" t="str">
            <v>14</v>
          </cell>
          <cell r="AJ98" t="str">
            <v>FLANGED</v>
          </cell>
          <cell r="AK98" t="str">
            <v>150</v>
          </cell>
          <cell r="AL98" t="str">
            <v>FP</v>
          </cell>
          <cell r="AM98" t="str">
            <v>YES</v>
          </cell>
          <cell r="AN98" t="str">
            <v>Error</v>
          </cell>
          <cell r="AR98" t="str">
            <v>SWAGE.75X.50XH</v>
          </cell>
          <cell r="AS98" t="str">
            <v>.75X.50</v>
          </cell>
          <cell r="AT98" t="str">
            <v>XH</v>
          </cell>
          <cell r="AU98" t="str">
            <v>.50</v>
          </cell>
          <cell r="AW98" t="str">
            <v>GASKET12900</v>
          </cell>
          <cell r="AX98" t="str">
            <v>12</v>
          </cell>
          <cell r="AY98" t="str">
            <v>900</v>
          </cell>
          <cell r="AZ98" t="str">
            <v>5.38</v>
          </cell>
        </row>
        <row r="99">
          <cell r="C99" t="str">
            <v>45342NA</v>
          </cell>
          <cell r="D99" t="str">
            <v>42</v>
          </cell>
          <cell r="E99" t="str">
            <v>NA</v>
          </cell>
          <cell r="F99">
            <v>2154.666666666667</v>
          </cell>
          <cell r="K99" t="str">
            <v>BL15024</v>
          </cell>
          <cell r="L99" t="str">
            <v>24</v>
          </cell>
          <cell r="M99">
            <v>423</v>
          </cell>
          <cell r="R99" t="str">
            <v>CPLG.502000THRD</v>
          </cell>
          <cell r="S99" t="str">
            <v>.50</v>
          </cell>
          <cell r="T99" t="str">
            <v>Error</v>
          </cell>
          <cell r="Y99" t="str">
            <v>EOL24STDNA</v>
          </cell>
          <cell r="Z99" t="str">
            <v>24</v>
          </cell>
          <cell r="AA99" t="str">
            <v>STD</v>
          </cell>
          <cell r="AB99" t="str">
            <v>NA</v>
          </cell>
          <cell r="AC99" t="str">
            <v>280</v>
          </cell>
          <cell r="AH99" t="str">
            <v>BALL16FLANGED150FPYES</v>
          </cell>
          <cell r="AI99" t="str">
            <v>16</v>
          </cell>
          <cell r="AJ99" t="str">
            <v>FLANGED</v>
          </cell>
          <cell r="AK99" t="str">
            <v>150</v>
          </cell>
          <cell r="AL99" t="str">
            <v>FP</v>
          </cell>
          <cell r="AM99" t="str">
            <v>YES</v>
          </cell>
          <cell r="AN99" t="str">
            <v>Error</v>
          </cell>
          <cell r="AR99" t="str">
            <v>SWAGE01X.125XH</v>
          </cell>
          <cell r="AS99" t="str">
            <v>01X.125</v>
          </cell>
          <cell r="AT99" t="str">
            <v>XH</v>
          </cell>
          <cell r="AU99" t="str">
            <v>.66</v>
          </cell>
          <cell r="AW99" t="str">
            <v>GASKET14900</v>
          </cell>
          <cell r="AX99" t="str">
            <v>14</v>
          </cell>
          <cell r="AY99" t="str">
            <v>900</v>
          </cell>
          <cell r="AZ99" t="str">
            <v>5.56</v>
          </cell>
        </row>
        <row r="100">
          <cell r="C100" t="str">
            <v>45348NA</v>
          </cell>
          <cell r="D100" t="str">
            <v>48</v>
          </cell>
          <cell r="E100" t="str">
            <v>NA</v>
          </cell>
          <cell r="F100">
            <v>2288.5</v>
          </cell>
          <cell r="K100" t="str">
            <v>BL15026</v>
          </cell>
          <cell r="L100" t="str">
            <v>26</v>
          </cell>
          <cell r="M100">
            <v>498</v>
          </cell>
          <cell r="R100" t="str">
            <v>CPLG.752000THRD</v>
          </cell>
          <cell r="S100" t="str">
            <v>.75</v>
          </cell>
          <cell r="T100" t="str">
            <v>Error</v>
          </cell>
          <cell r="AH100" t="str">
            <v>BALL18FLANGED150FPYES</v>
          </cell>
          <cell r="AI100" t="str">
            <v>18</v>
          </cell>
          <cell r="AJ100" t="str">
            <v>FLANGED</v>
          </cell>
          <cell r="AK100" t="str">
            <v>150</v>
          </cell>
          <cell r="AL100" t="str">
            <v>FP</v>
          </cell>
          <cell r="AM100" t="str">
            <v>YES</v>
          </cell>
          <cell r="AN100" t="str">
            <v>Error</v>
          </cell>
          <cell r="AR100" t="str">
            <v>SWAGE01X.25XH</v>
          </cell>
          <cell r="AS100" t="str">
            <v>01X.25</v>
          </cell>
          <cell r="AT100" t="str">
            <v>XH</v>
          </cell>
          <cell r="AU100" t="str">
            <v>.66</v>
          </cell>
          <cell r="AW100" t="str">
            <v>GASKET16900</v>
          </cell>
          <cell r="AX100" t="str">
            <v>16</v>
          </cell>
          <cell r="AY100" t="str">
            <v>900</v>
          </cell>
          <cell r="AZ100" t="str">
            <v>6.19</v>
          </cell>
        </row>
        <row r="101">
          <cell r="C101" t="str">
            <v>45354NA</v>
          </cell>
          <cell r="D101" t="str">
            <v>54</v>
          </cell>
          <cell r="E101" t="str">
            <v>NA</v>
          </cell>
          <cell r="F101">
            <v>2422.333333333333</v>
          </cell>
          <cell r="K101" t="str">
            <v>BL15028</v>
          </cell>
          <cell r="L101" t="str">
            <v>28</v>
          </cell>
          <cell r="M101">
            <v>589</v>
          </cell>
          <cell r="R101" t="str">
            <v>CPLG012000THRD</v>
          </cell>
          <cell r="S101" t="str">
            <v>01</v>
          </cell>
          <cell r="T101" t="str">
            <v>Error</v>
          </cell>
          <cell r="Y101" t="str">
            <v>EOL.125XHNA</v>
          </cell>
          <cell r="Z101" t="str">
            <v>.125</v>
          </cell>
          <cell r="AA101" t="str">
            <v>XH</v>
          </cell>
          <cell r="AB101" t="str">
            <v>NA</v>
          </cell>
          <cell r="AC101" t="str">
            <v>Error</v>
          </cell>
          <cell r="AH101" t="str">
            <v>BALL20FLANGED150FPYES</v>
          </cell>
          <cell r="AI101" t="str">
            <v>20</v>
          </cell>
          <cell r="AJ101" t="str">
            <v>FLANGED</v>
          </cell>
          <cell r="AK101" t="str">
            <v>150</v>
          </cell>
          <cell r="AL101" t="str">
            <v>FP</v>
          </cell>
          <cell r="AM101" t="str">
            <v>YES</v>
          </cell>
          <cell r="AN101" t="str">
            <v>Error</v>
          </cell>
          <cell r="AR101" t="str">
            <v>SWAGE01X.375XH</v>
          </cell>
          <cell r="AS101" t="str">
            <v>01X.375</v>
          </cell>
          <cell r="AT101" t="str">
            <v>XH</v>
          </cell>
          <cell r="AU101" t="str">
            <v>.66</v>
          </cell>
          <cell r="AW101" t="str">
            <v>GASKET18900</v>
          </cell>
          <cell r="AX101" t="str">
            <v>18</v>
          </cell>
          <cell r="AY101" t="str">
            <v>900</v>
          </cell>
          <cell r="AZ101" t="str">
            <v>7.25</v>
          </cell>
        </row>
        <row r="102">
          <cell r="C102" t="str">
            <v>45360NA</v>
          </cell>
          <cell r="D102" t="str">
            <v>60</v>
          </cell>
          <cell r="E102" t="str">
            <v>NA</v>
          </cell>
          <cell r="F102">
            <v>2556.166666666667</v>
          </cell>
          <cell r="K102" t="str">
            <v>BL15030</v>
          </cell>
          <cell r="L102" t="str">
            <v>30</v>
          </cell>
          <cell r="M102">
            <v>681</v>
          </cell>
          <cell r="R102" t="str">
            <v>CPLG01.252000THRD</v>
          </cell>
          <cell r="S102" t="str">
            <v>01.25</v>
          </cell>
          <cell r="T102" t="str">
            <v>Error</v>
          </cell>
          <cell r="Y102" t="str">
            <v>EOL.25XHNA</v>
          </cell>
          <cell r="Z102" t="str">
            <v>.25</v>
          </cell>
          <cell r="AA102" t="str">
            <v>XH</v>
          </cell>
          <cell r="AB102" t="str">
            <v>NA</v>
          </cell>
          <cell r="AC102" t="str">
            <v>Error</v>
          </cell>
          <cell r="AH102" t="str">
            <v>BALL22FLANGED150FPYES</v>
          </cell>
          <cell r="AI102" t="str">
            <v>22</v>
          </cell>
          <cell r="AJ102" t="str">
            <v>FLANGED</v>
          </cell>
          <cell r="AK102" t="str">
            <v>150</v>
          </cell>
          <cell r="AL102" t="str">
            <v>FP</v>
          </cell>
          <cell r="AM102" t="str">
            <v>YES</v>
          </cell>
          <cell r="AN102" t="str">
            <v>Error</v>
          </cell>
          <cell r="AR102" t="str">
            <v>SWAGE01X.50XH</v>
          </cell>
          <cell r="AS102" t="str">
            <v>01X.50</v>
          </cell>
          <cell r="AT102" t="str">
            <v>XH</v>
          </cell>
          <cell r="AU102" t="str">
            <v>.66</v>
          </cell>
          <cell r="AW102" t="str">
            <v>GASKET20900</v>
          </cell>
          <cell r="AX102" t="str">
            <v>20</v>
          </cell>
          <cell r="AY102" t="str">
            <v>900</v>
          </cell>
          <cell r="AZ102" t="str">
            <v>8.56</v>
          </cell>
        </row>
        <row r="103">
          <cell r="K103" t="str">
            <v>BL15032</v>
          </cell>
          <cell r="L103" t="str">
            <v>32</v>
          </cell>
          <cell r="M103">
            <v>808</v>
          </cell>
          <cell r="R103" t="str">
            <v>CPLG01.52000THRD</v>
          </cell>
          <cell r="S103" t="str">
            <v>01.5</v>
          </cell>
          <cell r="T103" t="str">
            <v>Error</v>
          </cell>
          <cell r="Y103" t="str">
            <v>EOL.375XHNA</v>
          </cell>
          <cell r="Z103" t="str">
            <v>.375</v>
          </cell>
          <cell r="AA103" t="str">
            <v>XH</v>
          </cell>
          <cell r="AB103" t="str">
            <v>NA</v>
          </cell>
          <cell r="AC103" t="str">
            <v>Error</v>
          </cell>
          <cell r="AH103" t="str">
            <v>BALL24FLANGED150FPYES</v>
          </cell>
          <cell r="AI103" t="str">
            <v>24</v>
          </cell>
          <cell r="AJ103" t="str">
            <v>FLANGED</v>
          </cell>
          <cell r="AK103" t="str">
            <v>150</v>
          </cell>
          <cell r="AL103" t="str">
            <v>FP</v>
          </cell>
          <cell r="AM103" t="str">
            <v>YES</v>
          </cell>
          <cell r="AN103" t="str">
            <v>Error</v>
          </cell>
          <cell r="AR103" t="str">
            <v>SWAGE01X.75XH</v>
          </cell>
          <cell r="AS103" t="str">
            <v>01X.75</v>
          </cell>
          <cell r="AT103" t="str">
            <v>XH</v>
          </cell>
          <cell r="AU103" t="str">
            <v>.66</v>
          </cell>
          <cell r="AW103" t="str">
            <v>GASKET24900</v>
          </cell>
          <cell r="AX103" t="str">
            <v>24</v>
          </cell>
          <cell r="AY103" t="str">
            <v>900</v>
          </cell>
          <cell r="AZ103" t="str">
            <v>19.5</v>
          </cell>
        </row>
        <row r="104">
          <cell r="C104" t="str">
            <v>903</v>
          </cell>
          <cell r="K104" t="str">
            <v>BL15034</v>
          </cell>
          <cell r="L104" t="str">
            <v>34</v>
          </cell>
          <cell r="M104">
            <v>936</v>
          </cell>
          <cell r="R104" t="str">
            <v>CPLG022000THRD</v>
          </cell>
          <cell r="S104" t="str">
            <v>02</v>
          </cell>
          <cell r="T104" t="str">
            <v>Error</v>
          </cell>
          <cell r="Y104" t="str">
            <v>EOL.50XHNA</v>
          </cell>
          <cell r="Z104" t="str">
            <v>.50</v>
          </cell>
          <cell r="AA104" t="str">
            <v>XH</v>
          </cell>
          <cell r="AB104" t="str">
            <v>NA</v>
          </cell>
          <cell r="AC104" t="str">
            <v>.15</v>
          </cell>
          <cell r="AR104" t="str">
            <v>SWAGE01.25X.25XH</v>
          </cell>
          <cell r="AS104" t="str">
            <v>01.25X.25</v>
          </cell>
          <cell r="AT104" t="str">
            <v>XH</v>
          </cell>
          <cell r="AU104" t="str">
            <v>1</v>
          </cell>
        </row>
        <row r="105">
          <cell r="C105" t="str">
            <v>903.50STD</v>
          </cell>
          <cell r="D105" t="str">
            <v>.50</v>
          </cell>
          <cell r="E105" t="str">
            <v>STD</v>
          </cell>
          <cell r="F105" t="str">
            <v>.50</v>
          </cell>
          <cell r="K105" t="str">
            <v>BL15036</v>
          </cell>
          <cell r="L105" t="str">
            <v>36</v>
          </cell>
          <cell r="M105">
            <v>1068</v>
          </cell>
          <cell r="R105" t="str">
            <v>CPLG02.52000THRD</v>
          </cell>
          <cell r="S105" t="str">
            <v>02.5</v>
          </cell>
          <cell r="T105" t="str">
            <v>Error</v>
          </cell>
          <cell r="Y105" t="str">
            <v>EOL.75XHNA</v>
          </cell>
          <cell r="Z105" t="str">
            <v>.75</v>
          </cell>
          <cell r="AA105" t="str">
            <v>XH</v>
          </cell>
          <cell r="AB105" t="str">
            <v>NA</v>
          </cell>
          <cell r="AC105" t="str">
            <v>.25</v>
          </cell>
          <cell r="AH105" t="str">
            <v>BALL.25BW150FPYES</v>
          </cell>
          <cell r="AI105" t="str">
            <v>.25</v>
          </cell>
          <cell r="AJ105" t="str">
            <v>BW</v>
          </cell>
          <cell r="AK105" t="str">
            <v>150</v>
          </cell>
          <cell r="AL105" t="str">
            <v>FP</v>
          </cell>
          <cell r="AM105" t="str">
            <v>YES</v>
          </cell>
          <cell r="AN105" t="str">
            <v>Error</v>
          </cell>
          <cell r="AR105" t="str">
            <v>SWAGE01.25X.375XH</v>
          </cell>
          <cell r="AS105" t="str">
            <v>01.25X.375</v>
          </cell>
          <cell r="AT105" t="str">
            <v>XH</v>
          </cell>
          <cell r="AU105" t="str">
            <v>1</v>
          </cell>
          <cell r="AW105" t="str">
            <v>GASKET.501500</v>
          </cell>
          <cell r="AX105" t="str">
            <v>.50</v>
          </cell>
          <cell r="AY105" t="str">
            <v>1500</v>
          </cell>
          <cell r="AZ105" t="str">
            <v>.15</v>
          </cell>
        </row>
        <row r="106">
          <cell r="C106" t="str">
            <v>903.75STD</v>
          </cell>
          <cell r="D106" t="str">
            <v>.75</v>
          </cell>
          <cell r="E106" t="str">
            <v>STD</v>
          </cell>
          <cell r="F106" t="str">
            <v>1</v>
          </cell>
          <cell r="K106" t="str">
            <v>BL15038</v>
          </cell>
          <cell r="L106" t="str">
            <v>38</v>
          </cell>
          <cell r="M106" t="str">
            <v>Error</v>
          </cell>
          <cell r="R106" t="str">
            <v>CPLG032000THRD</v>
          </cell>
          <cell r="S106" t="str">
            <v>03</v>
          </cell>
          <cell r="T106" t="str">
            <v>Error</v>
          </cell>
          <cell r="Y106" t="str">
            <v>EOL01XHNA</v>
          </cell>
          <cell r="Z106" t="str">
            <v>01</v>
          </cell>
          <cell r="AA106" t="str">
            <v>XH</v>
          </cell>
          <cell r="AB106" t="str">
            <v>NA</v>
          </cell>
          <cell r="AC106" t="str">
            <v>.40</v>
          </cell>
          <cell r="AH106" t="str">
            <v>BALL.375BW150FPYES</v>
          </cell>
          <cell r="AI106" t="str">
            <v>.375</v>
          </cell>
          <cell r="AJ106" t="str">
            <v>BW</v>
          </cell>
          <cell r="AK106" t="str">
            <v>150</v>
          </cell>
          <cell r="AL106" t="str">
            <v>FP</v>
          </cell>
          <cell r="AM106" t="str">
            <v>YES</v>
          </cell>
          <cell r="AN106" t="str">
            <v>Error</v>
          </cell>
          <cell r="AR106" t="str">
            <v>SWAGE01.25X.50XH</v>
          </cell>
          <cell r="AS106" t="str">
            <v>01.25X.50</v>
          </cell>
          <cell r="AT106" t="str">
            <v>XH</v>
          </cell>
          <cell r="AU106" t="str">
            <v>1</v>
          </cell>
          <cell r="AW106" t="str">
            <v>GASKET.751500</v>
          </cell>
          <cell r="AX106" t="str">
            <v>.75</v>
          </cell>
          <cell r="AY106" t="str">
            <v>1500</v>
          </cell>
          <cell r="AZ106" t="str">
            <v>.25</v>
          </cell>
        </row>
        <row r="107">
          <cell r="C107" t="str">
            <v>90301STD</v>
          </cell>
          <cell r="D107" t="str">
            <v>01</v>
          </cell>
          <cell r="E107" t="str">
            <v>STD</v>
          </cell>
          <cell r="F107" t="str">
            <v>1.5</v>
          </cell>
          <cell r="K107" t="str">
            <v>BL15040</v>
          </cell>
          <cell r="L107" t="str">
            <v>40</v>
          </cell>
          <cell r="M107" t="str">
            <v>Error</v>
          </cell>
          <cell r="R107" t="str">
            <v>CPLG042000THRD</v>
          </cell>
          <cell r="S107" t="str">
            <v>04</v>
          </cell>
          <cell r="T107" t="str">
            <v>Error</v>
          </cell>
          <cell r="Y107" t="str">
            <v>EOL01.25XHNA</v>
          </cell>
          <cell r="Z107" t="str">
            <v>01.25</v>
          </cell>
          <cell r="AA107" t="str">
            <v>XH</v>
          </cell>
          <cell r="AB107" t="str">
            <v>NA</v>
          </cell>
          <cell r="AC107" t="str">
            <v>.70</v>
          </cell>
          <cell r="AH107" t="str">
            <v>BALL.50BW150FPYES</v>
          </cell>
          <cell r="AI107" t="str">
            <v>.50</v>
          </cell>
          <cell r="AJ107" t="str">
            <v>BW</v>
          </cell>
          <cell r="AK107" t="str">
            <v>150</v>
          </cell>
          <cell r="AL107" t="str">
            <v>FP</v>
          </cell>
          <cell r="AM107" t="str">
            <v>YES</v>
          </cell>
          <cell r="AN107" t="str">
            <v>Error</v>
          </cell>
          <cell r="AR107" t="str">
            <v>SWAGE01.25X.75XH</v>
          </cell>
          <cell r="AS107" t="str">
            <v>01.25X.75</v>
          </cell>
          <cell r="AT107" t="str">
            <v>XH</v>
          </cell>
          <cell r="AU107" t="str">
            <v>1</v>
          </cell>
          <cell r="AW107" t="str">
            <v>GASKET011500</v>
          </cell>
          <cell r="AX107" t="str">
            <v>01</v>
          </cell>
          <cell r="AY107" t="str">
            <v>1500</v>
          </cell>
          <cell r="AZ107" t="str">
            <v>.25</v>
          </cell>
        </row>
        <row r="108">
          <cell r="C108" t="str">
            <v>90301.25STD</v>
          </cell>
          <cell r="D108" t="str">
            <v>01.25</v>
          </cell>
          <cell r="E108" t="str">
            <v>STD</v>
          </cell>
          <cell r="F108" t="str">
            <v>2</v>
          </cell>
          <cell r="K108" t="str">
            <v>BL15042</v>
          </cell>
          <cell r="L108" t="str">
            <v>42</v>
          </cell>
          <cell r="M108" t="str">
            <v>Error</v>
          </cell>
          <cell r="Y108" t="str">
            <v>EOL01.5XHNA</v>
          </cell>
          <cell r="Z108" t="str">
            <v>01.5</v>
          </cell>
          <cell r="AA108" t="str">
            <v>XH</v>
          </cell>
          <cell r="AB108" t="str">
            <v>NA</v>
          </cell>
          <cell r="AC108" t="str">
            <v>.90</v>
          </cell>
          <cell r="AH108" t="str">
            <v>BALL.75BW150FPYES</v>
          </cell>
          <cell r="AI108" t="str">
            <v>.75</v>
          </cell>
          <cell r="AJ108" t="str">
            <v>BW</v>
          </cell>
          <cell r="AK108" t="str">
            <v>150</v>
          </cell>
          <cell r="AL108" t="str">
            <v>FP</v>
          </cell>
          <cell r="AM108" t="str">
            <v>YES</v>
          </cell>
          <cell r="AN108" t="str">
            <v>Error</v>
          </cell>
          <cell r="AR108" t="str">
            <v>SWAGE01.25X01XH</v>
          </cell>
          <cell r="AS108" t="str">
            <v>01.25X01</v>
          </cell>
          <cell r="AT108" t="str">
            <v>XH</v>
          </cell>
          <cell r="AU108" t="str">
            <v>1</v>
          </cell>
          <cell r="AW108" t="str">
            <v>GASKET01.251500</v>
          </cell>
          <cell r="AX108" t="str">
            <v>01.25</v>
          </cell>
          <cell r="AY108" t="str">
            <v>1500</v>
          </cell>
          <cell r="AZ108" t="str">
            <v>.25</v>
          </cell>
        </row>
        <row r="109">
          <cell r="C109" t="str">
            <v>90301.5STD</v>
          </cell>
          <cell r="D109" t="str">
            <v>01.5</v>
          </cell>
          <cell r="E109" t="str">
            <v>STD</v>
          </cell>
          <cell r="F109" t="str">
            <v>2.5</v>
          </cell>
          <cell r="K109" t="str">
            <v>BL15044</v>
          </cell>
          <cell r="L109" t="str">
            <v>44</v>
          </cell>
          <cell r="M109" t="str">
            <v>Error</v>
          </cell>
          <cell r="R109" t="str">
            <v>CRX.1252000SW</v>
          </cell>
          <cell r="S109" t="str">
            <v>.125</v>
          </cell>
          <cell r="T109" t="str">
            <v>Error</v>
          </cell>
          <cell r="Y109" t="str">
            <v>EOL02XHNA</v>
          </cell>
          <cell r="Z109" t="str">
            <v>02</v>
          </cell>
          <cell r="AA109" t="str">
            <v>XH</v>
          </cell>
          <cell r="AB109" t="str">
            <v>NA</v>
          </cell>
          <cell r="AC109" t="str">
            <v>1.60</v>
          </cell>
          <cell r="AH109" t="str">
            <v>BALL01BW150FPYES</v>
          </cell>
          <cell r="AI109" t="str">
            <v>01</v>
          </cell>
          <cell r="AJ109" t="str">
            <v>BW</v>
          </cell>
          <cell r="AK109" t="str">
            <v>150</v>
          </cell>
          <cell r="AL109" t="str">
            <v>FP</v>
          </cell>
          <cell r="AM109" t="str">
            <v>YES</v>
          </cell>
          <cell r="AN109" t="str">
            <v>Error</v>
          </cell>
          <cell r="AR109" t="str">
            <v>SWAGE01.5X.25XH</v>
          </cell>
          <cell r="AS109" t="str">
            <v>01.5X.25</v>
          </cell>
          <cell r="AT109" t="str">
            <v>XH</v>
          </cell>
          <cell r="AU109" t="str">
            <v>1.17</v>
          </cell>
          <cell r="AW109" t="str">
            <v>GASKET01.51500</v>
          </cell>
          <cell r="AX109" t="str">
            <v>01.5</v>
          </cell>
          <cell r="AY109" t="str">
            <v>1500</v>
          </cell>
          <cell r="AZ109" t="str">
            <v>.31</v>
          </cell>
        </row>
        <row r="110">
          <cell r="C110" t="str">
            <v>90302STD</v>
          </cell>
          <cell r="D110" t="str">
            <v>02</v>
          </cell>
          <cell r="E110" t="str">
            <v>STD</v>
          </cell>
          <cell r="F110" t="str">
            <v>3</v>
          </cell>
          <cell r="K110" t="str">
            <v>BL15046</v>
          </cell>
          <cell r="L110" t="str">
            <v>46</v>
          </cell>
          <cell r="M110" t="str">
            <v>Error</v>
          </cell>
          <cell r="R110" t="str">
            <v>CRX.252000SW</v>
          </cell>
          <cell r="S110" t="str">
            <v>.25</v>
          </cell>
          <cell r="T110" t="str">
            <v>Error</v>
          </cell>
          <cell r="Y110" t="str">
            <v>EOL02.5XHNA</v>
          </cell>
          <cell r="Z110" t="str">
            <v>02.5</v>
          </cell>
          <cell r="AA110" t="str">
            <v>XH</v>
          </cell>
          <cell r="AB110" t="str">
            <v>NA</v>
          </cell>
          <cell r="AC110" t="str">
            <v>2.50</v>
          </cell>
          <cell r="AH110" t="str">
            <v>BALL01.5BW150FPYES</v>
          </cell>
          <cell r="AI110" t="str">
            <v>01.5</v>
          </cell>
          <cell r="AJ110" t="str">
            <v>BW</v>
          </cell>
          <cell r="AK110" t="str">
            <v>150</v>
          </cell>
          <cell r="AL110" t="str">
            <v>FP</v>
          </cell>
          <cell r="AM110" t="str">
            <v>YES</v>
          </cell>
          <cell r="AN110" t="str">
            <v>Error</v>
          </cell>
          <cell r="AR110" t="str">
            <v>SWAGE01.5X.375XH</v>
          </cell>
          <cell r="AS110" t="str">
            <v>01.5X.375</v>
          </cell>
          <cell r="AT110" t="str">
            <v>XH</v>
          </cell>
          <cell r="AU110" t="str">
            <v>1.17</v>
          </cell>
          <cell r="AW110" t="str">
            <v>GASKET021500</v>
          </cell>
          <cell r="AX110" t="str">
            <v>02</v>
          </cell>
          <cell r="AY110" t="str">
            <v>1500</v>
          </cell>
          <cell r="AZ110" t="str">
            <v>.75</v>
          </cell>
        </row>
        <row r="111">
          <cell r="C111" t="str">
            <v>90302.5STD</v>
          </cell>
          <cell r="D111" t="str">
            <v>02.5</v>
          </cell>
          <cell r="E111" t="str">
            <v>STD</v>
          </cell>
          <cell r="F111" t="str">
            <v>6</v>
          </cell>
          <cell r="K111" t="str">
            <v>BL15048</v>
          </cell>
          <cell r="L111" t="str">
            <v>48</v>
          </cell>
          <cell r="M111" t="str">
            <v>Error</v>
          </cell>
          <cell r="R111" t="str">
            <v>CRX.3752000SW</v>
          </cell>
          <cell r="S111" t="str">
            <v>.375</v>
          </cell>
          <cell r="T111" t="str">
            <v>Error</v>
          </cell>
          <cell r="Y111" t="str">
            <v>EOL03XHNA</v>
          </cell>
          <cell r="Z111" t="str">
            <v>03</v>
          </cell>
          <cell r="AA111" t="str">
            <v>XH</v>
          </cell>
          <cell r="AB111" t="str">
            <v>NA</v>
          </cell>
          <cell r="AC111" t="str">
            <v>4.10</v>
          </cell>
          <cell r="AH111" t="str">
            <v>BALL02BW150FPYES</v>
          </cell>
          <cell r="AI111" t="str">
            <v>02</v>
          </cell>
          <cell r="AJ111" t="str">
            <v>BW</v>
          </cell>
          <cell r="AK111" t="str">
            <v>150</v>
          </cell>
          <cell r="AL111" t="str">
            <v>FP</v>
          </cell>
          <cell r="AM111" t="str">
            <v>YES</v>
          </cell>
          <cell r="AN111" t="str">
            <v>Error</v>
          </cell>
          <cell r="AR111" t="str">
            <v>SWAGE01.5X.50XH</v>
          </cell>
          <cell r="AS111" t="str">
            <v>01.5X.50</v>
          </cell>
          <cell r="AT111" t="str">
            <v>XH</v>
          </cell>
          <cell r="AU111" t="str">
            <v>1.17</v>
          </cell>
          <cell r="AW111" t="str">
            <v>GASKET02.51500</v>
          </cell>
          <cell r="AX111" t="str">
            <v>02.5</v>
          </cell>
          <cell r="AY111" t="str">
            <v>1500</v>
          </cell>
          <cell r="AZ111" t="str">
            <v>.80</v>
          </cell>
        </row>
        <row r="112">
          <cell r="C112" t="str">
            <v>90303STD</v>
          </cell>
          <cell r="D112" t="str">
            <v>03</v>
          </cell>
          <cell r="E112" t="str">
            <v>STD</v>
          </cell>
          <cell r="F112" t="str">
            <v>10</v>
          </cell>
          <cell r="K112" t="str">
            <v>BL15050</v>
          </cell>
          <cell r="L112" t="str">
            <v>50</v>
          </cell>
          <cell r="M112" t="str">
            <v>Error</v>
          </cell>
          <cell r="R112" t="str">
            <v>CRX.502000SW</v>
          </cell>
          <cell r="S112" t="str">
            <v>.50</v>
          </cell>
          <cell r="T112" t="str">
            <v>Error</v>
          </cell>
          <cell r="Y112" t="str">
            <v>EOL04XHNA</v>
          </cell>
          <cell r="Z112" t="str">
            <v>04</v>
          </cell>
          <cell r="AA112" t="str">
            <v>XH</v>
          </cell>
          <cell r="AB112" t="str">
            <v>NA</v>
          </cell>
          <cell r="AC112" t="str">
            <v>7.50</v>
          </cell>
          <cell r="AH112" t="str">
            <v>BALL03BW150FPYES</v>
          </cell>
          <cell r="AI112" t="str">
            <v>03</v>
          </cell>
          <cell r="AJ112" t="str">
            <v>BW</v>
          </cell>
          <cell r="AK112" t="str">
            <v>150</v>
          </cell>
          <cell r="AL112" t="str">
            <v>FP</v>
          </cell>
          <cell r="AM112" t="str">
            <v>YES</v>
          </cell>
          <cell r="AN112" t="str">
            <v>Error</v>
          </cell>
          <cell r="AR112" t="str">
            <v>SWAGE01.5X.75XH</v>
          </cell>
          <cell r="AS112" t="str">
            <v>01.5X.75</v>
          </cell>
          <cell r="AT112" t="str">
            <v>XH</v>
          </cell>
          <cell r="AU112" t="str">
            <v>1.17</v>
          </cell>
          <cell r="AW112" t="str">
            <v>GASKET031500</v>
          </cell>
          <cell r="AX112" t="str">
            <v>03</v>
          </cell>
          <cell r="AY112" t="str">
            <v>1500</v>
          </cell>
          <cell r="AZ112" t="str">
            <v>.75</v>
          </cell>
        </row>
        <row r="113">
          <cell r="C113" t="str">
            <v>90303.5STD</v>
          </cell>
          <cell r="D113" t="str">
            <v>03.5</v>
          </cell>
          <cell r="E113" t="str">
            <v>STD</v>
          </cell>
          <cell r="F113" t="str">
            <v>13</v>
          </cell>
          <cell r="K113" t="str">
            <v>BL15052</v>
          </cell>
          <cell r="L113" t="str">
            <v>52</v>
          </cell>
          <cell r="M113" t="str">
            <v>Error</v>
          </cell>
          <cell r="R113" t="str">
            <v>CRX.752000SW</v>
          </cell>
          <cell r="S113" t="str">
            <v>.75</v>
          </cell>
          <cell r="T113" t="str">
            <v>Error</v>
          </cell>
          <cell r="Y113" t="str">
            <v>EOL05XHNA</v>
          </cell>
          <cell r="Z113" t="str">
            <v>05</v>
          </cell>
          <cell r="AA113" t="str">
            <v>XH</v>
          </cell>
          <cell r="AB113" t="str">
            <v>NA</v>
          </cell>
          <cell r="AC113" t="str">
            <v>9.50</v>
          </cell>
          <cell r="AH113" t="str">
            <v>BALL04BW150FPYES</v>
          </cell>
          <cell r="AI113" t="str">
            <v>04</v>
          </cell>
          <cell r="AJ113" t="str">
            <v>BW</v>
          </cell>
          <cell r="AK113" t="str">
            <v>150</v>
          </cell>
          <cell r="AL113" t="str">
            <v>FP</v>
          </cell>
          <cell r="AM113" t="str">
            <v>YES</v>
          </cell>
          <cell r="AN113" t="str">
            <v>Error</v>
          </cell>
          <cell r="AR113" t="str">
            <v>SWAGE01.5X01XH</v>
          </cell>
          <cell r="AS113" t="str">
            <v>01.5X01</v>
          </cell>
          <cell r="AT113" t="str">
            <v>XH</v>
          </cell>
          <cell r="AU113" t="str">
            <v>1.17</v>
          </cell>
          <cell r="AW113" t="str">
            <v>GASKET041500</v>
          </cell>
          <cell r="AX113" t="str">
            <v>04</v>
          </cell>
          <cell r="AY113" t="str">
            <v>1500</v>
          </cell>
          <cell r="AZ113" t="str">
            <v>1.06</v>
          </cell>
        </row>
        <row r="114">
          <cell r="C114" t="str">
            <v>90304STD</v>
          </cell>
          <cell r="D114" t="str">
            <v>04</v>
          </cell>
          <cell r="E114" t="str">
            <v>STD</v>
          </cell>
          <cell r="F114" t="str">
            <v>18</v>
          </cell>
          <cell r="K114" t="str">
            <v>BL15054</v>
          </cell>
          <cell r="L114" t="str">
            <v>54</v>
          </cell>
          <cell r="M114" t="str">
            <v>Error</v>
          </cell>
          <cell r="R114" t="str">
            <v>CRX012000SW</v>
          </cell>
          <cell r="S114" t="str">
            <v>01</v>
          </cell>
          <cell r="T114" t="str">
            <v>Error</v>
          </cell>
          <cell r="Y114" t="str">
            <v>EOL06XHNA</v>
          </cell>
          <cell r="Z114" t="str">
            <v>06</v>
          </cell>
          <cell r="AA114" t="str">
            <v>XH</v>
          </cell>
          <cell r="AB114" t="str">
            <v>NA</v>
          </cell>
          <cell r="AC114" t="str">
            <v>15</v>
          </cell>
          <cell r="AH114" t="str">
            <v>BALL06BW150FPYES</v>
          </cell>
          <cell r="AI114" t="str">
            <v>06</v>
          </cell>
          <cell r="AJ114" t="str">
            <v>BW</v>
          </cell>
          <cell r="AK114" t="str">
            <v>150</v>
          </cell>
          <cell r="AL114" t="str">
            <v>FP</v>
          </cell>
          <cell r="AM114" t="str">
            <v>YES</v>
          </cell>
          <cell r="AN114" t="str">
            <v>203</v>
          </cell>
          <cell r="AR114" t="str">
            <v>SWAGE01.5X01.25XH</v>
          </cell>
          <cell r="AS114" t="str">
            <v>01.5X01.25</v>
          </cell>
          <cell r="AT114" t="str">
            <v>XH</v>
          </cell>
          <cell r="AU114" t="str">
            <v>1.17</v>
          </cell>
          <cell r="AW114" t="str">
            <v>GASKET051500</v>
          </cell>
          <cell r="AX114" t="str">
            <v>05</v>
          </cell>
          <cell r="AY114" t="str">
            <v>1500</v>
          </cell>
          <cell r="AZ114" t="str">
            <v>1.88</v>
          </cell>
        </row>
        <row r="115">
          <cell r="C115" t="str">
            <v>90304.5STD</v>
          </cell>
          <cell r="D115" t="str">
            <v>04.5</v>
          </cell>
          <cell r="E115" t="str">
            <v>STD</v>
          </cell>
          <cell r="F115" t="str">
            <v>23.5</v>
          </cell>
          <cell r="K115" t="str">
            <v>BL15056</v>
          </cell>
          <cell r="L115" t="str">
            <v>56</v>
          </cell>
          <cell r="M115" t="str">
            <v>Error</v>
          </cell>
          <cell r="R115" t="str">
            <v>CRX01.252000SW</v>
          </cell>
          <cell r="S115" t="str">
            <v>01.25</v>
          </cell>
          <cell r="T115" t="str">
            <v>Error</v>
          </cell>
          <cell r="Y115" t="str">
            <v>EOL08XHNA</v>
          </cell>
          <cell r="Z115" t="str">
            <v>08</v>
          </cell>
          <cell r="AA115" t="str">
            <v>XH</v>
          </cell>
          <cell r="AB115" t="str">
            <v>NA</v>
          </cell>
          <cell r="AC115" t="str">
            <v>32</v>
          </cell>
          <cell r="AH115" t="str">
            <v>BALL08BW150FPYES</v>
          </cell>
          <cell r="AI115" t="str">
            <v>08</v>
          </cell>
          <cell r="AJ115" t="str">
            <v>BW</v>
          </cell>
          <cell r="AK115" t="str">
            <v>150</v>
          </cell>
          <cell r="AL115" t="str">
            <v>FP</v>
          </cell>
          <cell r="AM115" t="str">
            <v>YES</v>
          </cell>
          <cell r="AN115" t="str">
            <v>368</v>
          </cell>
          <cell r="AR115" t="str">
            <v>SWAGE02X.25XH</v>
          </cell>
          <cell r="AS115" t="str">
            <v>02X.25</v>
          </cell>
          <cell r="AT115" t="str">
            <v>XH</v>
          </cell>
          <cell r="AU115" t="str">
            <v>3</v>
          </cell>
          <cell r="AW115" t="str">
            <v>GASKET061500</v>
          </cell>
          <cell r="AX115" t="str">
            <v>06</v>
          </cell>
          <cell r="AY115" t="str">
            <v>1500</v>
          </cell>
          <cell r="AZ115" t="str">
            <v>2.13</v>
          </cell>
        </row>
        <row r="116">
          <cell r="C116" t="str">
            <v>90305STD</v>
          </cell>
          <cell r="D116" t="str">
            <v>05</v>
          </cell>
          <cell r="E116" t="str">
            <v>STD</v>
          </cell>
          <cell r="F116" t="str">
            <v>29</v>
          </cell>
          <cell r="K116" t="str">
            <v>BL15058</v>
          </cell>
          <cell r="L116" t="str">
            <v>58</v>
          </cell>
          <cell r="M116" t="str">
            <v>Error</v>
          </cell>
          <cell r="R116" t="str">
            <v>CRX01.52000SW</v>
          </cell>
          <cell r="S116" t="str">
            <v>01.5</v>
          </cell>
          <cell r="T116" t="str">
            <v>Error</v>
          </cell>
          <cell r="Y116" t="str">
            <v>EOL10XHNA</v>
          </cell>
          <cell r="Z116" t="str">
            <v>10</v>
          </cell>
          <cell r="AA116" t="str">
            <v>XH</v>
          </cell>
          <cell r="AB116" t="str">
            <v>NA</v>
          </cell>
          <cell r="AC116" t="str">
            <v>46</v>
          </cell>
          <cell r="AH116" t="str">
            <v>BALL10BW150FPYES</v>
          </cell>
          <cell r="AI116" t="str">
            <v>10</v>
          </cell>
          <cell r="AJ116" t="str">
            <v>BW</v>
          </cell>
          <cell r="AK116" t="str">
            <v>150</v>
          </cell>
          <cell r="AL116" t="str">
            <v>FP</v>
          </cell>
          <cell r="AM116" t="str">
            <v>YES</v>
          </cell>
          <cell r="AN116" t="str">
            <v>Error</v>
          </cell>
          <cell r="AR116" t="str">
            <v>SWAGE02X.375XH</v>
          </cell>
          <cell r="AS116" t="str">
            <v>02X.375</v>
          </cell>
          <cell r="AT116" t="str">
            <v>XH</v>
          </cell>
          <cell r="AU116" t="str">
            <v>3</v>
          </cell>
          <cell r="AW116" t="str">
            <v>GASKET081500</v>
          </cell>
          <cell r="AX116" t="str">
            <v>08</v>
          </cell>
          <cell r="AY116" t="str">
            <v>1500</v>
          </cell>
          <cell r="AZ116" t="str">
            <v>2.75</v>
          </cell>
        </row>
        <row r="117">
          <cell r="C117" t="str">
            <v>90306STD</v>
          </cell>
          <cell r="D117" t="str">
            <v>06</v>
          </cell>
          <cell r="E117" t="str">
            <v>STD</v>
          </cell>
          <cell r="F117" t="str">
            <v>45</v>
          </cell>
          <cell r="K117" t="str">
            <v>BL15060</v>
          </cell>
          <cell r="L117" t="str">
            <v>60</v>
          </cell>
          <cell r="M117" t="str">
            <v>Error</v>
          </cell>
          <cell r="R117" t="str">
            <v>CRX022000SW</v>
          </cell>
          <cell r="S117" t="str">
            <v>02</v>
          </cell>
          <cell r="T117" t="str">
            <v>Error</v>
          </cell>
          <cell r="Y117" t="str">
            <v>EOL12XHNA</v>
          </cell>
          <cell r="Z117" t="str">
            <v>12</v>
          </cell>
          <cell r="AA117" t="str">
            <v>XH</v>
          </cell>
          <cell r="AB117" t="str">
            <v>NA</v>
          </cell>
          <cell r="AC117" t="str">
            <v>61</v>
          </cell>
          <cell r="AH117" t="str">
            <v>BALL12BW150FPYES</v>
          </cell>
          <cell r="AI117" t="str">
            <v>12</v>
          </cell>
          <cell r="AJ117" t="str">
            <v>BW</v>
          </cell>
          <cell r="AK117" t="str">
            <v>150</v>
          </cell>
          <cell r="AL117" t="str">
            <v>FP</v>
          </cell>
          <cell r="AM117" t="str">
            <v>YES</v>
          </cell>
          <cell r="AN117" t="str">
            <v>Error</v>
          </cell>
          <cell r="AR117" t="str">
            <v>SWAGE02X.50XH</v>
          </cell>
          <cell r="AS117" t="str">
            <v>02X.50</v>
          </cell>
          <cell r="AT117" t="str">
            <v>XH</v>
          </cell>
          <cell r="AU117" t="str">
            <v>3</v>
          </cell>
          <cell r="AW117" t="str">
            <v>GASKET101500</v>
          </cell>
          <cell r="AX117" t="str">
            <v>10</v>
          </cell>
          <cell r="AY117" t="str">
            <v>1500</v>
          </cell>
          <cell r="AZ117" t="str">
            <v>2.75</v>
          </cell>
        </row>
        <row r="118">
          <cell r="C118" t="str">
            <v>90308STD</v>
          </cell>
          <cell r="D118" t="str">
            <v>08</v>
          </cell>
          <cell r="E118" t="str">
            <v>STD</v>
          </cell>
          <cell r="F118" t="str">
            <v>90</v>
          </cell>
          <cell r="R118" t="str">
            <v>CRX02.52000SW</v>
          </cell>
          <cell r="S118" t="str">
            <v>02.5</v>
          </cell>
          <cell r="T118" t="str">
            <v>Error</v>
          </cell>
          <cell r="Y118" t="str">
            <v>EOL14XHNA</v>
          </cell>
          <cell r="Z118" t="str">
            <v>14</v>
          </cell>
          <cell r="AA118" t="str">
            <v>XH</v>
          </cell>
          <cell r="AB118" t="str">
            <v>NA</v>
          </cell>
          <cell r="AC118" t="str">
            <v>75</v>
          </cell>
          <cell r="AH118" t="str">
            <v>BALL14BW150FPYES</v>
          </cell>
          <cell r="AI118" t="str">
            <v>14</v>
          </cell>
          <cell r="AJ118" t="str">
            <v>BW</v>
          </cell>
          <cell r="AK118" t="str">
            <v>150</v>
          </cell>
          <cell r="AL118" t="str">
            <v>FP</v>
          </cell>
          <cell r="AM118" t="str">
            <v>YES</v>
          </cell>
          <cell r="AN118" t="str">
            <v>Error</v>
          </cell>
          <cell r="AR118" t="str">
            <v>SWAGE02X.75XH</v>
          </cell>
          <cell r="AS118" t="str">
            <v>02X.75</v>
          </cell>
          <cell r="AT118" t="str">
            <v>XH</v>
          </cell>
          <cell r="AU118" t="str">
            <v>3</v>
          </cell>
          <cell r="AW118" t="str">
            <v>GASKET121500</v>
          </cell>
          <cell r="AX118" t="str">
            <v>12</v>
          </cell>
          <cell r="AY118" t="str">
            <v>1500</v>
          </cell>
          <cell r="AZ118" t="str">
            <v>6.75</v>
          </cell>
        </row>
        <row r="119">
          <cell r="C119" t="str">
            <v>90310STD</v>
          </cell>
          <cell r="D119" t="str">
            <v>10</v>
          </cell>
          <cell r="E119" t="str">
            <v>STD</v>
          </cell>
          <cell r="F119" t="str">
            <v>159</v>
          </cell>
          <cell r="K119" t="str">
            <v>LJ150.50</v>
          </cell>
          <cell r="L119" t="str">
            <v>.50</v>
          </cell>
          <cell r="M119">
            <v>2</v>
          </cell>
          <cell r="R119" t="str">
            <v>CRX032000SW</v>
          </cell>
          <cell r="S119" t="str">
            <v>03</v>
          </cell>
          <cell r="T119" t="str">
            <v>Error</v>
          </cell>
          <cell r="Y119" t="str">
            <v>EOL16XHNA</v>
          </cell>
          <cell r="Z119" t="str">
            <v>16</v>
          </cell>
          <cell r="AA119" t="str">
            <v>XH</v>
          </cell>
          <cell r="AB119" t="str">
            <v>NA</v>
          </cell>
          <cell r="AC119" t="str">
            <v>115</v>
          </cell>
          <cell r="AH119" t="str">
            <v>BALL16BW150FPYES</v>
          </cell>
          <cell r="AI119" t="str">
            <v>16</v>
          </cell>
          <cell r="AJ119" t="str">
            <v>BW</v>
          </cell>
          <cell r="AK119" t="str">
            <v>150</v>
          </cell>
          <cell r="AL119" t="str">
            <v>FP</v>
          </cell>
          <cell r="AM119" t="str">
            <v>YES</v>
          </cell>
          <cell r="AN119" t="str">
            <v>Error</v>
          </cell>
          <cell r="AR119" t="str">
            <v>SWAGE02X01XH</v>
          </cell>
          <cell r="AS119" t="str">
            <v>02X01</v>
          </cell>
          <cell r="AT119" t="str">
            <v>XH</v>
          </cell>
          <cell r="AU119" t="str">
            <v>3</v>
          </cell>
          <cell r="AW119" t="str">
            <v>GASKET141500</v>
          </cell>
          <cell r="AX119" t="str">
            <v>14</v>
          </cell>
          <cell r="AY119" t="str">
            <v>1500</v>
          </cell>
          <cell r="AZ119" t="str">
            <v>7.75</v>
          </cell>
        </row>
        <row r="120">
          <cell r="C120" t="str">
            <v>90312STD</v>
          </cell>
          <cell r="D120" t="str">
            <v>12</v>
          </cell>
          <cell r="E120" t="str">
            <v>STD</v>
          </cell>
          <cell r="F120" t="str">
            <v>233</v>
          </cell>
          <cell r="K120" t="str">
            <v>LJ150.75</v>
          </cell>
          <cell r="L120" t="str">
            <v>.75</v>
          </cell>
          <cell r="M120">
            <v>2</v>
          </cell>
          <cell r="R120" t="str">
            <v>CRX042000SW</v>
          </cell>
          <cell r="S120" t="str">
            <v>04</v>
          </cell>
          <cell r="T120" t="str">
            <v>Error</v>
          </cell>
          <cell r="Y120" t="str">
            <v>EOL18XHNA</v>
          </cell>
          <cell r="Z120" t="str">
            <v>18</v>
          </cell>
          <cell r="AA120" t="str">
            <v>XH</v>
          </cell>
          <cell r="AB120" t="str">
            <v>NA</v>
          </cell>
          <cell r="AC120" t="str">
            <v>130</v>
          </cell>
          <cell r="AH120" t="str">
            <v>BALL18BW150FPYES</v>
          </cell>
          <cell r="AI120" t="str">
            <v>18</v>
          </cell>
          <cell r="AJ120" t="str">
            <v>BW</v>
          </cell>
          <cell r="AK120" t="str">
            <v>150</v>
          </cell>
          <cell r="AL120" t="str">
            <v>FP</v>
          </cell>
          <cell r="AM120" t="str">
            <v>YES</v>
          </cell>
          <cell r="AN120" t="str">
            <v>Error</v>
          </cell>
          <cell r="AR120" t="str">
            <v>SWAGE02X01.25XH</v>
          </cell>
          <cell r="AS120" t="str">
            <v>02X01.25</v>
          </cell>
          <cell r="AT120" t="str">
            <v>XH</v>
          </cell>
          <cell r="AU120" t="str">
            <v>3</v>
          </cell>
          <cell r="AW120" t="str">
            <v>GASKET161500</v>
          </cell>
          <cell r="AX120" t="str">
            <v>16</v>
          </cell>
          <cell r="AY120" t="str">
            <v>1500</v>
          </cell>
          <cell r="AZ120" t="str">
            <v>9.94</v>
          </cell>
        </row>
        <row r="121">
          <cell r="C121" t="str">
            <v>90314STD</v>
          </cell>
          <cell r="D121" t="str">
            <v>14</v>
          </cell>
          <cell r="E121" t="str">
            <v>STD</v>
          </cell>
          <cell r="F121" t="str">
            <v>298</v>
          </cell>
          <cell r="K121" t="str">
            <v>LJ15001</v>
          </cell>
          <cell r="L121" t="str">
            <v>01</v>
          </cell>
          <cell r="M121">
            <v>2.2999999999999998</v>
          </cell>
          <cell r="Y121" t="str">
            <v>EOL20XHNA</v>
          </cell>
          <cell r="Z121" t="str">
            <v>20</v>
          </cell>
          <cell r="AA121" t="str">
            <v>XH</v>
          </cell>
          <cell r="AB121" t="str">
            <v>NA</v>
          </cell>
          <cell r="AC121" t="str">
            <v>187</v>
          </cell>
          <cell r="AH121" t="str">
            <v>BALL20BW150FPYES</v>
          </cell>
          <cell r="AI121" t="str">
            <v>20</v>
          </cell>
          <cell r="AJ121" t="str">
            <v>BW</v>
          </cell>
          <cell r="AK121" t="str">
            <v>150</v>
          </cell>
          <cell r="AL121" t="str">
            <v>FP</v>
          </cell>
          <cell r="AM121" t="str">
            <v>YES</v>
          </cell>
          <cell r="AN121" t="str">
            <v>Error</v>
          </cell>
          <cell r="AR121" t="str">
            <v>SWAGE02X01.5XH</v>
          </cell>
          <cell r="AS121" t="str">
            <v>02X01.5</v>
          </cell>
          <cell r="AT121" t="str">
            <v>XH</v>
          </cell>
          <cell r="AU121" t="str">
            <v>3</v>
          </cell>
          <cell r="AW121" t="str">
            <v>GASKET181500</v>
          </cell>
          <cell r="AX121" t="str">
            <v>18</v>
          </cell>
          <cell r="AY121" t="str">
            <v>1500</v>
          </cell>
          <cell r="AZ121" t="str">
            <v>10.84</v>
          </cell>
        </row>
        <row r="122">
          <cell r="C122" t="str">
            <v>90316STD</v>
          </cell>
          <cell r="D122" t="str">
            <v>16</v>
          </cell>
          <cell r="E122" t="str">
            <v>STD</v>
          </cell>
          <cell r="F122" t="str">
            <v>390</v>
          </cell>
          <cell r="K122" t="str">
            <v>LJ15001.25</v>
          </cell>
          <cell r="L122" t="str">
            <v>01.25</v>
          </cell>
          <cell r="M122">
            <v>2.5</v>
          </cell>
          <cell r="R122" t="str">
            <v>CRX.1252000THRD</v>
          </cell>
          <cell r="S122" t="str">
            <v>.125</v>
          </cell>
          <cell r="T122" t="str">
            <v>.438</v>
          </cell>
          <cell r="Y122" t="str">
            <v>EOL22XHNA</v>
          </cell>
          <cell r="Z122" t="str">
            <v>22</v>
          </cell>
          <cell r="AA122" t="str">
            <v>XH</v>
          </cell>
          <cell r="AB122" t="str">
            <v>NA</v>
          </cell>
          <cell r="AC122" t="str">
            <v>Error</v>
          </cell>
          <cell r="AH122" t="str">
            <v>BALL22BW150FPYES</v>
          </cell>
          <cell r="AI122" t="str">
            <v>22</v>
          </cell>
          <cell r="AJ122" t="str">
            <v>BW</v>
          </cell>
          <cell r="AK122" t="str">
            <v>150</v>
          </cell>
          <cell r="AL122" t="str">
            <v>FP</v>
          </cell>
          <cell r="AM122" t="str">
            <v>YES</v>
          </cell>
          <cell r="AN122" t="str">
            <v>Error</v>
          </cell>
          <cell r="AR122" t="str">
            <v>SWAGE02.5X.50XH</v>
          </cell>
          <cell r="AS122" t="str">
            <v>02.5X.50</v>
          </cell>
          <cell r="AT122" t="str">
            <v>XH</v>
          </cell>
          <cell r="AU122" t="str">
            <v>3.5</v>
          </cell>
          <cell r="AW122" t="str">
            <v>GASKET201500</v>
          </cell>
          <cell r="AX122" t="str">
            <v>20</v>
          </cell>
          <cell r="AY122" t="str">
            <v>1500</v>
          </cell>
          <cell r="AZ122" t="str">
            <v>12 +</v>
          </cell>
        </row>
        <row r="123">
          <cell r="C123" t="str">
            <v>90318STD</v>
          </cell>
          <cell r="D123" t="str">
            <v>18</v>
          </cell>
          <cell r="E123" t="str">
            <v>STD</v>
          </cell>
          <cell r="F123" t="str">
            <v>495</v>
          </cell>
          <cell r="K123" t="str">
            <v>LJ15001.5</v>
          </cell>
          <cell r="L123" t="str">
            <v>01.5</v>
          </cell>
          <cell r="M123">
            <v>3.3</v>
          </cell>
          <cell r="R123" t="str">
            <v>CRX.252000THRD</v>
          </cell>
          <cell r="S123" t="str">
            <v>.25</v>
          </cell>
          <cell r="T123" t="str">
            <v>.375</v>
          </cell>
          <cell r="Y123" t="str">
            <v>EOL24XHNA</v>
          </cell>
          <cell r="Z123" t="str">
            <v>24</v>
          </cell>
          <cell r="AA123" t="str">
            <v>XH</v>
          </cell>
          <cell r="AB123" t="str">
            <v>NA</v>
          </cell>
          <cell r="AC123" t="str">
            <v>316</v>
          </cell>
          <cell r="AH123" t="str">
            <v>BALL24BW150FPYES</v>
          </cell>
          <cell r="AI123" t="str">
            <v>24</v>
          </cell>
          <cell r="AJ123" t="str">
            <v>BW</v>
          </cell>
          <cell r="AK123" t="str">
            <v>150</v>
          </cell>
          <cell r="AL123" t="str">
            <v>FP</v>
          </cell>
          <cell r="AM123" t="str">
            <v>YES</v>
          </cell>
          <cell r="AN123" t="str">
            <v>Error</v>
          </cell>
          <cell r="AR123" t="str">
            <v>SWAGE02.5X.75XH</v>
          </cell>
          <cell r="AS123" t="str">
            <v>02.5X.75</v>
          </cell>
          <cell r="AT123" t="str">
            <v>XH</v>
          </cell>
          <cell r="AU123" t="str">
            <v>3.5</v>
          </cell>
          <cell r="AW123" t="str">
            <v>GASKET241500</v>
          </cell>
          <cell r="AX123" t="str">
            <v>24</v>
          </cell>
          <cell r="AY123" t="str">
            <v>1500</v>
          </cell>
          <cell r="AZ123" t="str">
            <v>12 +</v>
          </cell>
        </row>
        <row r="124">
          <cell r="C124" t="str">
            <v>90320STD</v>
          </cell>
          <cell r="D124" t="str">
            <v>20</v>
          </cell>
          <cell r="E124" t="str">
            <v>STD</v>
          </cell>
          <cell r="F124" t="str">
            <v>610</v>
          </cell>
          <cell r="K124" t="str">
            <v>LJ15002</v>
          </cell>
          <cell r="L124" t="str">
            <v>02</v>
          </cell>
          <cell r="M124">
            <v>5.3</v>
          </cell>
          <cell r="R124" t="str">
            <v>CRX.3752000THRD</v>
          </cell>
          <cell r="S124" t="str">
            <v>.375</v>
          </cell>
          <cell r="T124" t="str">
            <v>1</v>
          </cell>
          <cell r="AR124" t="str">
            <v>SWAGE02.5X01XH</v>
          </cell>
          <cell r="AS124" t="str">
            <v>02.5X01</v>
          </cell>
          <cell r="AT124" t="str">
            <v>XH</v>
          </cell>
          <cell r="AU124" t="str">
            <v>3.5</v>
          </cell>
        </row>
        <row r="125">
          <cell r="C125" t="str">
            <v>90322STD</v>
          </cell>
          <cell r="D125" t="str">
            <v>22</v>
          </cell>
          <cell r="E125" t="str">
            <v>STD</v>
          </cell>
          <cell r="F125" t="str">
            <v>735</v>
          </cell>
          <cell r="K125" t="str">
            <v>LJ15002.5</v>
          </cell>
          <cell r="L125" t="str">
            <v>02.5</v>
          </cell>
          <cell r="M125">
            <v>8.3000000000000007</v>
          </cell>
          <cell r="R125" t="str">
            <v>CRX.502000THRD</v>
          </cell>
          <cell r="S125" t="str">
            <v>.50</v>
          </cell>
          <cell r="T125" t="str">
            <v>1.5</v>
          </cell>
          <cell r="Y125" t="str">
            <v>EOL.125160NA</v>
          </cell>
          <cell r="Z125" t="str">
            <v>.125</v>
          </cell>
          <cell r="AA125" t="str">
            <v>160</v>
          </cell>
          <cell r="AB125" t="str">
            <v>NA</v>
          </cell>
          <cell r="AC125" t="str">
            <v>Error</v>
          </cell>
          <cell r="AH125" t="str">
            <v>BALL.25FLANGED150RP</v>
          </cell>
          <cell r="AI125" t="str">
            <v>.25</v>
          </cell>
          <cell r="AJ125" t="str">
            <v>FLANGED</v>
          </cell>
          <cell r="AK125" t="str">
            <v>150</v>
          </cell>
          <cell r="AL125" t="str">
            <v>RP</v>
          </cell>
          <cell r="AN125" t="str">
            <v>Error</v>
          </cell>
          <cell r="AR125" t="str">
            <v>SWAGE02.5X01.25XH</v>
          </cell>
          <cell r="AS125" t="str">
            <v>02.5X01.25</v>
          </cell>
          <cell r="AT125" t="str">
            <v>XH</v>
          </cell>
          <cell r="AU125" t="str">
            <v>3.5</v>
          </cell>
          <cell r="AW125" t="str">
            <v>GASKET.502500</v>
          </cell>
          <cell r="AX125" t="str">
            <v>.50</v>
          </cell>
          <cell r="AY125" t="str">
            <v>2500</v>
          </cell>
          <cell r="AZ125" t="str">
            <v>.15</v>
          </cell>
        </row>
        <row r="126">
          <cell r="C126" t="str">
            <v>90324STD</v>
          </cell>
          <cell r="D126" t="str">
            <v>24</v>
          </cell>
          <cell r="E126" t="str">
            <v>STD</v>
          </cell>
          <cell r="F126" t="str">
            <v>875</v>
          </cell>
          <cell r="K126" t="str">
            <v>LJ15003</v>
          </cell>
          <cell r="L126" t="str">
            <v>03</v>
          </cell>
          <cell r="M126">
            <v>9.5</v>
          </cell>
          <cell r="R126" t="str">
            <v>CRX.752000THRD</v>
          </cell>
          <cell r="S126" t="str">
            <v>.75</v>
          </cell>
          <cell r="T126" t="str">
            <v>2.5</v>
          </cell>
          <cell r="Y126" t="str">
            <v>EOL.25160NA</v>
          </cell>
          <cell r="Z126" t="str">
            <v>.25</v>
          </cell>
          <cell r="AA126" t="str">
            <v>160</v>
          </cell>
          <cell r="AB126" t="str">
            <v>NA</v>
          </cell>
          <cell r="AC126" t="str">
            <v>Error</v>
          </cell>
          <cell r="AH126" t="str">
            <v>BALL.375FLANGED150RP</v>
          </cell>
          <cell r="AI126" t="str">
            <v>.375</v>
          </cell>
          <cell r="AJ126" t="str">
            <v>FLANGED</v>
          </cell>
          <cell r="AK126" t="str">
            <v>150</v>
          </cell>
          <cell r="AL126" t="str">
            <v>RP</v>
          </cell>
          <cell r="AN126" t="str">
            <v>Error</v>
          </cell>
          <cell r="AR126" t="str">
            <v>SWAGE02.5X01.5XH</v>
          </cell>
          <cell r="AS126" t="str">
            <v>02.5X01.5</v>
          </cell>
          <cell r="AT126" t="str">
            <v>XH</v>
          </cell>
          <cell r="AU126" t="str">
            <v>3.5</v>
          </cell>
          <cell r="AW126" t="str">
            <v>GASKET.752500</v>
          </cell>
          <cell r="AX126" t="str">
            <v>.75</v>
          </cell>
          <cell r="AY126" t="str">
            <v>2500</v>
          </cell>
          <cell r="AZ126" t="str">
            <v>.25</v>
          </cell>
        </row>
        <row r="127">
          <cell r="C127" t="str">
            <v>90326STD</v>
          </cell>
          <cell r="D127" t="str">
            <v>26</v>
          </cell>
          <cell r="E127" t="str">
            <v>STD</v>
          </cell>
          <cell r="F127" t="str">
            <v>1030</v>
          </cell>
          <cell r="K127" t="str">
            <v>LJ15003.5</v>
          </cell>
          <cell r="L127" t="str">
            <v>03.5</v>
          </cell>
          <cell r="M127">
            <v>12</v>
          </cell>
          <cell r="R127" t="str">
            <v>CRX012000THRD</v>
          </cell>
          <cell r="S127" t="str">
            <v>01</v>
          </cell>
          <cell r="T127" t="str">
            <v>3.563</v>
          </cell>
          <cell r="Y127" t="str">
            <v>EOL.375160NA</v>
          </cell>
          <cell r="Z127" t="str">
            <v>.375</v>
          </cell>
          <cell r="AA127" t="str">
            <v>160</v>
          </cell>
          <cell r="AB127" t="str">
            <v>NA</v>
          </cell>
          <cell r="AC127" t="str">
            <v>Error</v>
          </cell>
          <cell r="AH127" t="str">
            <v>BALL.50FLANGED150RP</v>
          </cell>
          <cell r="AI127" t="str">
            <v>.50</v>
          </cell>
          <cell r="AJ127" t="str">
            <v>FLANGED</v>
          </cell>
          <cell r="AK127" t="str">
            <v>150</v>
          </cell>
          <cell r="AL127" t="str">
            <v>RP</v>
          </cell>
          <cell r="AN127" t="str">
            <v>Error</v>
          </cell>
          <cell r="AR127" t="str">
            <v>SWAGE02.5X02XH</v>
          </cell>
          <cell r="AS127" t="str">
            <v>02.5X02</v>
          </cell>
          <cell r="AT127" t="str">
            <v>XH</v>
          </cell>
          <cell r="AU127" t="str">
            <v>3.5</v>
          </cell>
          <cell r="AW127" t="str">
            <v>GASKET012500</v>
          </cell>
          <cell r="AX127" t="str">
            <v>01</v>
          </cell>
          <cell r="AY127" t="str">
            <v>2500</v>
          </cell>
          <cell r="AZ127" t="str">
            <v>.25</v>
          </cell>
        </row>
        <row r="128">
          <cell r="C128" t="str">
            <v>90328STD</v>
          </cell>
          <cell r="D128" t="str">
            <v>28</v>
          </cell>
          <cell r="E128" t="str">
            <v>STD</v>
          </cell>
          <cell r="F128" t="str">
            <v>1185</v>
          </cell>
          <cell r="K128" t="str">
            <v>LJ15004</v>
          </cell>
          <cell r="L128" t="str">
            <v>04</v>
          </cell>
          <cell r="M128">
            <v>13</v>
          </cell>
          <cell r="R128" t="str">
            <v>CRX01.252000THRD</v>
          </cell>
          <cell r="S128" t="str">
            <v>01.25</v>
          </cell>
          <cell r="T128" t="str">
            <v>4.125</v>
          </cell>
          <cell r="Y128" t="str">
            <v>EOL.50160NA</v>
          </cell>
          <cell r="Z128" t="str">
            <v>.50</v>
          </cell>
          <cell r="AA128" t="str">
            <v>160</v>
          </cell>
          <cell r="AB128" t="str">
            <v>NA</v>
          </cell>
          <cell r="AC128" t="str">
            <v>.25</v>
          </cell>
          <cell r="AH128" t="str">
            <v>BALL.75FLANGED150RP</v>
          </cell>
          <cell r="AI128" t="str">
            <v>.75</v>
          </cell>
          <cell r="AJ128" t="str">
            <v>FLANGED</v>
          </cell>
          <cell r="AK128" t="str">
            <v>150</v>
          </cell>
          <cell r="AL128" t="str">
            <v>RP</v>
          </cell>
          <cell r="AN128" t="str">
            <v>Error</v>
          </cell>
          <cell r="AR128" t="str">
            <v>SWAGE03X.50XH</v>
          </cell>
          <cell r="AS128" t="str">
            <v>03X.50</v>
          </cell>
          <cell r="AT128" t="str">
            <v>XH</v>
          </cell>
          <cell r="AU128" t="str">
            <v>6</v>
          </cell>
          <cell r="AW128" t="str">
            <v>GASKET01.252500</v>
          </cell>
          <cell r="AX128" t="str">
            <v>01.25</v>
          </cell>
          <cell r="AY128" t="str">
            <v>2500</v>
          </cell>
          <cell r="AZ128" t="str">
            <v>.50</v>
          </cell>
        </row>
        <row r="129">
          <cell r="C129" t="str">
            <v>90330STD</v>
          </cell>
          <cell r="D129" t="str">
            <v>30</v>
          </cell>
          <cell r="E129" t="str">
            <v>STD</v>
          </cell>
          <cell r="F129" t="str">
            <v>1370</v>
          </cell>
          <cell r="K129" t="str">
            <v>LJ15005</v>
          </cell>
          <cell r="L129" t="str">
            <v>05</v>
          </cell>
          <cell r="M129">
            <v>14</v>
          </cell>
          <cell r="R129" t="str">
            <v>CRX01.52000THRD</v>
          </cell>
          <cell r="S129" t="str">
            <v>01.5</v>
          </cell>
          <cell r="T129" t="str">
            <v>6.5</v>
          </cell>
          <cell r="Y129" t="str">
            <v>EOL.75160NA</v>
          </cell>
          <cell r="Z129" t="str">
            <v>.75</v>
          </cell>
          <cell r="AA129" t="str">
            <v>160</v>
          </cell>
          <cell r="AB129" t="str">
            <v>NA</v>
          </cell>
          <cell r="AC129" t="str">
            <v>.71</v>
          </cell>
          <cell r="AH129" t="str">
            <v>BALL01FLANGED150RP</v>
          </cell>
          <cell r="AI129" t="str">
            <v>01</v>
          </cell>
          <cell r="AJ129" t="str">
            <v>FLANGED</v>
          </cell>
          <cell r="AK129" t="str">
            <v>150</v>
          </cell>
          <cell r="AL129" t="str">
            <v>RP</v>
          </cell>
          <cell r="AN129" t="str">
            <v>Error</v>
          </cell>
          <cell r="AR129" t="str">
            <v>SWAGE03X.75XH</v>
          </cell>
          <cell r="AS129" t="str">
            <v>03X.75</v>
          </cell>
          <cell r="AT129" t="str">
            <v>XH</v>
          </cell>
          <cell r="AU129" t="str">
            <v>6</v>
          </cell>
          <cell r="AW129" t="str">
            <v>GASKET01.52500</v>
          </cell>
          <cell r="AX129" t="str">
            <v>01.5</v>
          </cell>
          <cell r="AY129" t="str">
            <v>2500</v>
          </cell>
          <cell r="AZ129" t="str">
            <v>.50</v>
          </cell>
        </row>
        <row r="130">
          <cell r="C130" t="str">
            <v>90332STD</v>
          </cell>
          <cell r="D130" t="str">
            <v>32</v>
          </cell>
          <cell r="E130" t="str">
            <v>STD</v>
          </cell>
          <cell r="F130" t="str">
            <v>1555</v>
          </cell>
          <cell r="K130" t="str">
            <v>LJ15006</v>
          </cell>
          <cell r="L130" t="str">
            <v>06</v>
          </cell>
          <cell r="M130">
            <v>18</v>
          </cell>
          <cell r="R130" t="str">
            <v>CRX022000THRD</v>
          </cell>
          <cell r="S130" t="str">
            <v>02</v>
          </cell>
          <cell r="T130" t="str">
            <v>8.125</v>
          </cell>
          <cell r="Y130" t="str">
            <v>EOL01160NA</v>
          </cell>
          <cell r="Z130" t="str">
            <v>01</v>
          </cell>
          <cell r="AA130" t="str">
            <v>160</v>
          </cell>
          <cell r="AB130" t="str">
            <v>NA</v>
          </cell>
          <cell r="AC130" t="str">
            <v>.83</v>
          </cell>
          <cell r="AH130" t="str">
            <v>BALL01.5FLANGED150RP</v>
          </cell>
          <cell r="AI130" t="str">
            <v>01.5</v>
          </cell>
          <cell r="AJ130" t="str">
            <v>FLANGED</v>
          </cell>
          <cell r="AK130" t="str">
            <v>150</v>
          </cell>
          <cell r="AL130" t="str">
            <v>RP</v>
          </cell>
          <cell r="AN130" t="str">
            <v>Error</v>
          </cell>
          <cell r="AR130" t="str">
            <v>SWAGE03X01XH</v>
          </cell>
          <cell r="AS130" t="str">
            <v>03X01</v>
          </cell>
          <cell r="AT130" t="str">
            <v>XH</v>
          </cell>
          <cell r="AU130" t="str">
            <v>6</v>
          </cell>
          <cell r="AW130" t="str">
            <v>GASKET022500</v>
          </cell>
          <cell r="AX130" t="str">
            <v>02</v>
          </cell>
          <cell r="AY130" t="str">
            <v>2500</v>
          </cell>
          <cell r="AZ130" t="str">
            <v>.75</v>
          </cell>
        </row>
        <row r="131">
          <cell r="C131" t="str">
            <v>90334STD</v>
          </cell>
          <cell r="D131" t="str">
            <v>34</v>
          </cell>
          <cell r="E131" t="str">
            <v>STD</v>
          </cell>
          <cell r="F131" t="str">
            <v>1740</v>
          </cell>
          <cell r="K131" t="str">
            <v>LJ15008</v>
          </cell>
          <cell r="L131" t="str">
            <v>08</v>
          </cell>
          <cell r="M131">
            <v>27</v>
          </cell>
          <cell r="R131" t="str">
            <v>CRX02.52000THRD</v>
          </cell>
          <cell r="S131" t="str">
            <v>02.5</v>
          </cell>
          <cell r="T131" t="str">
            <v>16.75</v>
          </cell>
          <cell r="Y131" t="str">
            <v>EOL01.25160NA</v>
          </cell>
          <cell r="Z131" t="str">
            <v>01.25</v>
          </cell>
          <cell r="AA131" t="str">
            <v>160</v>
          </cell>
          <cell r="AB131" t="str">
            <v>NA</v>
          </cell>
          <cell r="AC131" t="str">
            <v>1.25</v>
          </cell>
          <cell r="AH131" t="str">
            <v>BALL02FLANGED150RP</v>
          </cell>
          <cell r="AI131" t="str">
            <v>02</v>
          </cell>
          <cell r="AJ131" t="str">
            <v>FLANGED</v>
          </cell>
          <cell r="AK131" t="str">
            <v>150</v>
          </cell>
          <cell r="AL131" t="str">
            <v>RP</v>
          </cell>
          <cell r="AN131" t="str">
            <v>Error</v>
          </cell>
          <cell r="AR131" t="str">
            <v>SWAGE03X01.25XH</v>
          </cell>
          <cell r="AS131" t="str">
            <v>03X01.25</v>
          </cell>
          <cell r="AT131" t="str">
            <v>XH</v>
          </cell>
          <cell r="AU131" t="str">
            <v>6</v>
          </cell>
          <cell r="AW131" t="str">
            <v>GASKET02.52500</v>
          </cell>
          <cell r="AX131" t="str">
            <v>02.5</v>
          </cell>
          <cell r="AY131" t="str">
            <v>2500</v>
          </cell>
          <cell r="AZ131" t="str">
            <v>1</v>
          </cell>
        </row>
        <row r="132">
          <cell r="C132" t="str">
            <v>90336STD</v>
          </cell>
          <cell r="D132" t="str">
            <v>36</v>
          </cell>
          <cell r="E132" t="str">
            <v>STD</v>
          </cell>
          <cell r="F132" t="str">
            <v>1970</v>
          </cell>
          <cell r="K132" t="str">
            <v>LJ15010</v>
          </cell>
          <cell r="L132" t="str">
            <v>10</v>
          </cell>
          <cell r="M132">
            <v>38</v>
          </cell>
          <cell r="R132" t="str">
            <v>CRX032000THRD</v>
          </cell>
          <cell r="S132" t="str">
            <v>03</v>
          </cell>
          <cell r="T132" t="str">
            <v>19.75</v>
          </cell>
          <cell r="Y132" t="str">
            <v>EOL01.5160NA</v>
          </cell>
          <cell r="Z132" t="str">
            <v>01.5</v>
          </cell>
          <cell r="AA132" t="str">
            <v>160</v>
          </cell>
          <cell r="AB132" t="str">
            <v>NA</v>
          </cell>
          <cell r="AC132" t="str">
            <v>1.75</v>
          </cell>
          <cell r="AH132" t="str">
            <v>BALL03FLANGED150RP</v>
          </cell>
          <cell r="AI132" t="str">
            <v>03</v>
          </cell>
          <cell r="AJ132" t="str">
            <v>FLANGED</v>
          </cell>
          <cell r="AK132" t="str">
            <v>150</v>
          </cell>
          <cell r="AL132" t="str">
            <v>RP</v>
          </cell>
          <cell r="AN132" t="str">
            <v>55</v>
          </cell>
          <cell r="AR132" t="str">
            <v>SWAGE03X01.5XH</v>
          </cell>
          <cell r="AS132" t="str">
            <v>03X01.5</v>
          </cell>
          <cell r="AT132" t="str">
            <v>XH</v>
          </cell>
          <cell r="AU132" t="str">
            <v>6</v>
          </cell>
          <cell r="AW132" t="str">
            <v>GASKET032500</v>
          </cell>
          <cell r="AX132" t="str">
            <v>03</v>
          </cell>
          <cell r="AY132" t="str">
            <v>2500</v>
          </cell>
          <cell r="AZ132" t="str">
            <v>1</v>
          </cell>
        </row>
        <row r="133">
          <cell r="C133" t="str">
            <v>90342STD</v>
          </cell>
          <cell r="D133" t="str">
            <v>42</v>
          </cell>
          <cell r="E133" t="str">
            <v>STD</v>
          </cell>
          <cell r="F133" t="str">
            <v>2660</v>
          </cell>
          <cell r="K133" t="str">
            <v>LJ15012</v>
          </cell>
          <cell r="L133" t="str">
            <v>12</v>
          </cell>
          <cell r="M133">
            <v>61</v>
          </cell>
          <cell r="R133" t="str">
            <v>CRX042000THRD</v>
          </cell>
          <cell r="S133" t="str">
            <v>04</v>
          </cell>
          <cell r="T133" t="str">
            <v>32</v>
          </cell>
          <cell r="Y133" t="str">
            <v>EOL02160NA</v>
          </cell>
          <cell r="Z133" t="str">
            <v>02</v>
          </cell>
          <cell r="AA133" t="str">
            <v>160</v>
          </cell>
          <cell r="AB133" t="str">
            <v>NA</v>
          </cell>
          <cell r="AC133" t="str">
            <v>2.13</v>
          </cell>
          <cell r="AH133" t="str">
            <v>BALL04FLANGED150RP</v>
          </cell>
          <cell r="AI133" t="str">
            <v>04</v>
          </cell>
          <cell r="AJ133" t="str">
            <v>FLANGED</v>
          </cell>
          <cell r="AK133" t="str">
            <v>150</v>
          </cell>
          <cell r="AL133" t="str">
            <v>RP</v>
          </cell>
          <cell r="AN133" t="str">
            <v>100</v>
          </cell>
          <cell r="AR133" t="str">
            <v>SWAGE03X02XH</v>
          </cell>
          <cell r="AS133" t="str">
            <v>03X02</v>
          </cell>
          <cell r="AT133" t="str">
            <v>XH</v>
          </cell>
          <cell r="AU133" t="str">
            <v>6</v>
          </cell>
          <cell r="AW133" t="str">
            <v>GASKET042500</v>
          </cell>
          <cell r="AX133" t="str">
            <v>04</v>
          </cell>
          <cell r="AY133" t="str">
            <v>2500</v>
          </cell>
          <cell r="AZ133" t="str">
            <v>1.75</v>
          </cell>
        </row>
        <row r="134">
          <cell r="C134" t="str">
            <v>90348STD</v>
          </cell>
          <cell r="D134" t="str">
            <v>48</v>
          </cell>
          <cell r="E134" t="str">
            <v>STD</v>
          </cell>
          <cell r="F134" t="str">
            <v>3350</v>
          </cell>
          <cell r="K134" t="str">
            <v>LJ15014</v>
          </cell>
          <cell r="L134" t="str">
            <v>14</v>
          </cell>
          <cell r="M134">
            <v>80</v>
          </cell>
          <cell r="Y134" t="str">
            <v>EOL02.5160NA</v>
          </cell>
          <cell r="Z134" t="str">
            <v>02.5</v>
          </cell>
          <cell r="AA134" t="str">
            <v>160</v>
          </cell>
          <cell r="AB134" t="str">
            <v>NA</v>
          </cell>
          <cell r="AC134" t="str">
            <v>3.38</v>
          </cell>
          <cell r="AH134" t="str">
            <v>BALL06FLANGED150RP</v>
          </cell>
          <cell r="AI134" t="str">
            <v>06</v>
          </cell>
          <cell r="AJ134" t="str">
            <v>FLANGED</v>
          </cell>
          <cell r="AK134" t="str">
            <v>150</v>
          </cell>
          <cell r="AL134" t="str">
            <v>RP</v>
          </cell>
          <cell r="AN134" t="str">
            <v>170</v>
          </cell>
          <cell r="AR134" t="str">
            <v>SWAGE03X02.5XH</v>
          </cell>
          <cell r="AS134" t="str">
            <v>03X02.5</v>
          </cell>
          <cell r="AT134" t="str">
            <v>XH</v>
          </cell>
          <cell r="AU134" t="str">
            <v>6</v>
          </cell>
          <cell r="AW134" t="str">
            <v>GASKET052500</v>
          </cell>
          <cell r="AX134" t="str">
            <v>05</v>
          </cell>
          <cell r="AY134" t="str">
            <v>2500</v>
          </cell>
          <cell r="AZ134" t="str">
            <v>2.38</v>
          </cell>
        </row>
        <row r="135">
          <cell r="C135" t="str">
            <v>90354STD</v>
          </cell>
          <cell r="D135" t="str">
            <v>54</v>
          </cell>
          <cell r="E135" t="str">
            <v>STD</v>
          </cell>
          <cell r="F135" t="str">
            <v>4040</v>
          </cell>
          <cell r="K135" t="str">
            <v>LJ15016</v>
          </cell>
          <cell r="L135" t="str">
            <v>16</v>
          </cell>
          <cell r="M135">
            <v>101</v>
          </cell>
          <cell r="R135" t="str">
            <v>HCPLG.1252000SW</v>
          </cell>
          <cell r="S135" t="str">
            <v>.125</v>
          </cell>
          <cell r="T135" t="str">
            <v>Error</v>
          </cell>
          <cell r="Y135" t="str">
            <v>EOL03160NA</v>
          </cell>
          <cell r="Z135" t="str">
            <v>03</v>
          </cell>
          <cell r="AA135" t="str">
            <v>160</v>
          </cell>
          <cell r="AB135" t="str">
            <v>NA</v>
          </cell>
          <cell r="AC135" t="str">
            <v>6.32</v>
          </cell>
          <cell r="AH135" t="str">
            <v>BALL08FLANGED150RP</v>
          </cell>
          <cell r="AI135" t="str">
            <v>08</v>
          </cell>
          <cell r="AJ135" t="str">
            <v>FLANGED</v>
          </cell>
          <cell r="AK135" t="str">
            <v>150</v>
          </cell>
          <cell r="AL135" t="str">
            <v>RP</v>
          </cell>
          <cell r="AN135" t="str">
            <v>345</v>
          </cell>
          <cell r="AR135" t="str">
            <v>SWAGE03.5X.50XH</v>
          </cell>
          <cell r="AS135" t="str">
            <v>03.5X.50</v>
          </cell>
          <cell r="AT135" t="str">
            <v>XH</v>
          </cell>
          <cell r="AU135" t="str">
            <v>7.5</v>
          </cell>
          <cell r="AW135" t="str">
            <v>GASKET062500</v>
          </cell>
          <cell r="AX135" t="str">
            <v>06</v>
          </cell>
          <cell r="AY135" t="str">
            <v>2500</v>
          </cell>
          <cell r="AZ135" t="str">
            <v>2.94</v>
          </cell>
        </row>
        <row r="136">
          <cell r="C136" t="str">
            <v>90360STD</v>
          </cell>
          <cell r="D136" t="str">
            <v>60</v>
          </cell>
          <cell r="E136" t="str">
            <v>STD</v>
          </cell>
          <cell r="F136" t="str">
            <v>4730</v>
          </cell>
          <cell r="K136" t="str">
            <v>LJ15018</v>
          </cell>
          <cell r="L136" t="str">
            <v>18</v>
          </cell>
          <cell r="M136">
            <v>112</v>
          </cell>
          <cell r="R136" t="str">
            <v>HCPLG.252000SW</v>
          </cell>
          <cell r="S136" t="str">
            <v>.25</v>
          </cell>
          <cell r="T136" t="str">
            <v>Error</v>
          </cell>
          <cell r="Y136" t="str">
            <v>EOL04160NA</v>
          </cell>
          <cell r="Z136" t="str">
            <v>04</v>
          </cell>
          <cell r="AA136" t="str">
            <v>160</v>
          </cell>
          <cell r="AB136" t="str">
            <v>NA</v>
          </cell>
          <cell r="AC136" t="str">
            <v>10.50</v>
          </cell>
          <cell r="AH136" t="str">
            <v>BALL10FLANGED150RP</v>
          </cell>
          <cell r="AI136" t="str">
            <v>10</v>
          </cell>
          <cell r="AJ136" t="str">
            <v>FLANGED</v>
          </cell>
          <cell r="AK136" t="str">
            <v>150</v>
          </cell>
          <cell r="AL136" t="str">
            <v>RP</v>
          </cell>
          <cell r="AN136" t="str">
            <v>620</v>
          </cell>
          <cell r="AR136" t="str">
            <v>SWAGE03.5X.75XH</v>
          </cell>
          <cell r="AS136" t="str">
            <v>03.5X.75</v>
          </cell>
          <cell r="AT136" t="str">
            <v>XH</v>
          </cell>
          <cell r="AU136" t="str">
            <v>7.5</v>
          </cell>
          <cell r="AW136" t="str">
            <v>GASKET082500</v>
          </cell>
          <cell r="AX136" t="str">
            <v>08</v>
          </cell>
          <cell r="AY136" t="str">
            <v>2500</v>
          </cell>
          <cell r="AZ136" t="str">
            <v>4</v>
          </cell>
        </row>
        <row r="137">
          <cell r="K137" t="str">
            <v>LJ15020</v>
          </cell>
          <cell r="L137" t="str">
            <v>20</v>
          </cell>
          <cell r="M137">
            <v>141</v>
          </cell>
          <cell r="R137" t="str">
            <v>HCPLG.3752000SW</v>
          </cell>
          <cell r="S137" t="str">
            <v>.375</v>
          </cell>
          <cell r="T137" t="str">
            <v>Error</v>
          </cell>
          <cell r="Y137" t="str">
            <v>EOL05160NA</v>
          </cell>
          <cell r="Z137" t="str">
            <v>05</v>
          </cell>
          <cell r="AA137" t="str">
            <v>160</v>
          </cell>
          <cell r="AB137" t="str">
            <v>NA</v>
          </cell>
          <cell r="AC137" t="str">
            <v>14.25</v>
          </cell>
          <cell r="AH137" t="str">
            <v>BALL12FLANGED150RP</v>
          </cell>
          <cell r="AI137" t="str">
            <v>12</v>
          </cell>
          <cell r="AJ137" t="str">
            <v>FLANGED</v>
          </cell>
          <cell r="AK137" t="str">
            <v>150</v>
          </cell>
          <cell r="AL137" t="str">
            <v>RP</v>
          </cell>
          <cell r="AN137" t="str">
            <v>950</v>
          </cell>
          <cell r="AR137" t="str">
            <v>SWAGE03.5X01XH</v>
          </cell>
          <cell r="AS137" t="str">
            <v>03.5X01</v>
          </cell>
          <cell r="AT137" t="str">
            <v>XH</v>
          </cell>
          <cell r="AU137" t="str">
            <v>7.5</v>
          </cell>
          <cell r="AW137" t="str">
            <v>GASKET102500</v>
          </cell>
          <cell r="AX137" t="str">
            <v>10</v>
          </cell>
          <cell r="AY137" t="str">
            <v>2500</v>
          </cell>
          <cell r="AZ137" t="str">
            <v>4</v>
          </cell>
        </row>
        <row r="138">
          <cell r="C138" t="str">
            <v>903.50XH</v>
          </cell>
          <cell r="D138" t="str">
            <v>.50</v>
          </cell>
          <cell r="E138" t="str">
            <v>XH</v>
          </cell>
          <cell r="F138" t="str">
            <v>.85</v>
          </cell>
          <cell r="K138" t="str">
            <v>LJ15024</v>
          </cell>
          <cell r="L138" t="str">
            <v>24</v>
          </cell>
          <cell r="M138">
            <v>197</v>
          </cell>
          <cell r="R138" t="str">
            <v>HCPLG.502000SW</v>
          </cell>
          <cell r="S138" t="str">
            <v>.50</v>
          </cell>
          <cell r="T138" t="str">
            <v>Error</v>
          </cell>
          <cell r="Y138" t="str">
            <v>EOL06160NA</v>
          </cell>
          <cell r="Z138" t="str">
            <v>06</v>
          </cell>
          <cell r="AA138" t="str">
            <v>160</v>
          </cell>
          <cell r="AB138" t="str">
            <v>NA</v>
          </cell>
          <cell r="AC138" t="str">
            <v>30.25</v>
          </cell>
          <cell r="AH138" t="str">
            <v>BALL14FLANGED150RP</v>
          </cell>
          <cell r="AI138" t="str">
            <v>14</v>
          </cell>
          <cell r="AJ138" t="str">
            <v>FLANGED</v>
          </cell>
          <cell r="AK138" t="str">
            <v>150</v>
          </cell>
          <cell r="AL138" t="str">
            <v>RP</v>
          </cell>
          <cell r="AN138" t="str">
            <v>1280</v>
          </cell>
          <cell r="AR138" t="str">
            <v>SWAGE03.5X01.25XH</v>
          </cell>
          <cell r="AS138" t="str">
            <v>03.5X01.25</v>
          </cell>
          <cell r="AT138" t="str">
            <v>XH</v>
          </cell>
          <cell r="AU138" t="str">
            <v>7.5</v>
          </cell>
          <cell r="AW138" t="str">
            <v>GASKET122500</v>
          </cell>
          <cell r="AX138" t="str">
            <v>12</v>
          </cell>
          <cell r="AY138" t="str">
            <v>2500</v>
          </cell>
          <cell r="AZ138" t="str">
            <v>7.5</v>
          </cell>
        </row>
        <row r="139">
          <cell r="C139" t="str">
            <v>903.75XH</v>
          </cell>
          <cell r="D139" t="str">
            <v>.75</v>
          </cell>
          <cell r="E139" t="str">
            <v>XH</v>
          </cell>
          <cell r="F139" t="str">
            <v>1.2</v>
          </cell>
          <cell r="K139" t="str">
            <v>LJ15026</v>
          </cell>
          <cell r="L139" t="str">
            <v>26</v>
          </cell>
          <cell r="M139" t="str">
            <v>Error</v>
          </cell>
          <cell r="R139" t="str">
            <v>HCPLG.752000SW</v>
          </cell>
          <cell r="S139" t="str">
            <v>.75</v>
          </cell>
          <cell r="T139" t="str">
            <v>Error</v>
          </cell>
          <cell r="Y139" t="str">
            <v>EOL08160NA</v>
          </cell>
          <cell r="Z139" t="str">
            <v>08</v>
          </cell>
          <cell r="AA139" t="str">
            <v>160</v>
          </cell>
          <cell r="AB139" t="str">
            <v>NA</v>
          </cell>
          <cell r="AC139" t="str">
            <v>Error</v>
          </cell>
          <cell r="AH139" t="str">
            <v>BALL16FLANGED150RP</v>
          </cell>
          <cell r="AI139" t="str">
            <v>16</v>
          </cell>
          <cell r="AJ139" t="str">
            <v>FLANGED</v>
          </cell>
          <cell r="AK139" t="str">
            <v>150</v>
          </cell>
          <cell r="AL139" t="str">
            <v>RP</v>
          </cell>
          <cell r="AN139" t="str">
            <v>1450</v>
          </cell>
          <cell r="AR139" t="str">
            <v>SWAGE03.5X01.5XH</v>
          </cell>
          <cell r="AS139" t="str">
            <v>03.5X01.5</v>
          </cell>
          <cell r="AT139" t="str">
            <v>XH</v>
          </cell>
          <cell r="AU139" t="str">
            <v>7.5</v>
          </cell>
          <cell r="AW139" t="str">
            <v>GASKET142500</v>
          </cell>
          <cell r="AX139" t="str">
            <v>14</v>
          </cell>
          <cell r="AY139" t="str">
            <v>2500</v>
          </cell>
          <cell r="AZ139" t="str">
            <v>8 +</v>
          </cell>
        </row>
        <row r="140">
          <cell r="C140" t="str">
            <v>90301XH</v>
          </cell>
          <cell r="D140" t="str">
            <v>01</v>
          </cell>
          <cell r="E140" t="str">
            <v>XH</v>
          </cell>
          <cell r="F140" t="str">
            <v>1.8</v>
          </cell>
          <cell r="K140" t="str">
            <v>LJ15028</v>
          </cell>
          <cell r="L140" t="str">
            <v>28</v>
          </cell>
          <cell r="M140" t="str">
            <v>Error</v>
          </cell>
          <cell r="R140" t="str">
            <v>HCPLG012000SW</v>
          </cell>
          <cell r="S140" t="str">
            <v>01</v>
          </cell>
          <cell r="T140" t="str">
            <v>Error</v>
          </cell>
          <cell r="Y140" t="str">
            <v>EOL10160NA</v>
          </cell>
          <cell r="Z140" t="str">
            <v>10</v>
          </cell>
          <cell r="AA140" t="str">
            <v>160</v>
          </cell>
          <cell r="AB140" t="str">
            <v>NA</v>
          </cell>
          <cell r="AC140" t="str">
            <v>Error</v>
          </cell>
          <cell r="AH140" t="str">
            <v>BALL18FLANGED150RP</v>
          </cell>
          <cell r="AI140" t="str">
            <v>18</v>
          </cell>
          <cell r="AJ140" t="str">
            <v>FLANGED</v>
          </cell>
          <cell r="AK140" t="str">
            <v>150</v>
          </cell>
          <cell r="AL140" t="str">
            <v>RP</v>
          </cell>
          <cell r="AN140" t="str">
            <v>1510</v>
          </cell>
          <cell r="AR140" t="str">
            <v>SWAGE03.5X02XH</v>
          </cell>
          <cell r="AS140" t="str">
            <v>03.5X02</v>
          </cell>
          <cell r="AT140" t="str">
            <v>XH</v>
          </cell>
          <cell r="AU140" t="str">
            <v>7.5</v>
          </cell>
          <cell r="AW140" t="str">
            <v>GASKET162500</v>
          </cell>
          <cell r="AX140" t="str">
            <v>16</v>
          </cell>
          <cell r="AY140" t="str">
            <v>2500</v>
          </cell>
          <cell r="AZ140" t="str">
            <v>8 +</v>
          </cell>
        </row>
        <row r="141">
          <cell r="C141" t="str">
            <v>90301.25XH</v>
          </cell>
          <cell r="D141" t="str">
            <v>01.25</v>
          </cell>
          <cell r="E141" t="str">
            <v>XH</v>
          </cell>
          <cell r="F141" t="str">
            <v>2.1</v>
          </cell>
          <cell r="K141" t="str">
            <v>LJ15030</v>
          </cell>
          <cell r="L141" t="str">
            <v>30</v>
          </cell>
          <cell r="M141" t="str">
            <v>Error</v>
          </cell>
          <cell r="R141" t="str">
            <v>HCPLG01.252000SW</v>
          </cell>
          <cell r="S141" t="str">
            <v>01.25</v>
          </cell>
          <cell r="T141" t="str">
            <v>Error</v>
          </cell>
          <cell r="Y141" t="str">
            <v>EOL12160NA</v>
          </cell>
          <cell r="Z141" t="str">
            <v>12</v>
          </cell>
          <cell r="AA141" t="str">
            <v>160</v>
          </cell>
          <cell r="AB141" t="str">
            <v>NA</v>
          </cell>
          <cell r="AC141" t="str">
            <v>Error</v>
          </cell>
          <cell r="AH141" t="str">
            <v>BALL20FLANGED150RP</v>
          </cell>
          <cell r="AI141" t="str">
            <v>20</v>
          </cell>
          <cell r="AJ141" t="str">
            <v>FLANGED</v>
          </cell>
          <cell r="AK141" t="str">
            <v>150</v>
          </cell>
          <cell r="AL141" t="str">
            <v>RP</v>
          </cell>
          <cell r="AN141" t="str">
            <v>2410</v>
          </cell>
          <cell r="AR141" t="str">
            <v>SWAGE03.5X02.5XH</v>
          </cell>
          <cell r="AS141" t="str">
            <v>03.5X02.5</v>
          </cell>
          <cell r="AT141" t="str">
            <v>XH</v>
          </cell>
          <cell r="AU141" t="str">
            <v>7.5</v>
          </cell>
          <cell r="AW141" t="str">
            <v>GASKET182500</v>
          </cell>
          <cell r="AX141" t="str">
            <v>18</v>
          </cell>
          <cell r="AY141" t="str">
            <v>2500</v>
          </cell>
          <cell r="AZ141" t="str">
            <v>10 +</v>
          </cell>
        </row>
        <row r="142">
          <cell r="C142" t="str">
            <v>90301.5XH</v>
          </cell>
          <cell r="D142" t="str">
            <v>01.5</v>
          </cell>
          <cell r="E142" t="str">
            <v>XH</v>
          </cell>
          <cell r="F142" t="str">
            <v>3</v>
          </cell>
          <cell r="K142" t="str">
            <v>LJ15032</v>
          </cell>
          <cell r="L142" t="str">
            <v>32</v>
          </cell>
          <cell r="M142" t="str">
            <v>Error</v>
          </cell>
          <cell r="R142" t="str">
            <v>HCPLG01.52000SW</v>
          </cell>
          <cell r="S142" t="str">
            <v>01.5</v>
          </cell>
          <cell r="T142" t="str">
            <v>Error</v>
          </cell>
          <cell r="Y142" t="str">
            <v>EOL14160NA</v>
          </cell>
          <cell r="Z142" t="str">
            <v>14</v>
          </cell>
          <cell r="AA142" t="str">
            <v>160</v>
          </cell>
          <cell r="AB142" t="str">
            <v>NA</v>
          </cell>
          <cell r="AC142" t="str">
            <v>Error</v>
          </cell>
          <cell r="AH142" t="str">
            <v>BALL22FLANGED150RP</v>
          </cell>
          <cell r="AI142" t="str">
            <v>22</v>
          </cell>
          <cell r="AJ142" t="str">
            <v>FLANGED</v>
          </cell>
          <cell r="AK142" t="str">
            <v>150</v>
          </cell>
          <cell r="AL142" t="str">
            <v>RP</v>
          </cell>
          <cell r="AN142" t="str">
            <v>3450</v>
          </cell>
          <cell r="AR142" t="str">
            <v>SWAGE03.5X03XH</v>
          </cell>
          <cell r="AS142" t="str">
            <v>03.5X03</v>
          </cell>
          <cell r="AT142" t="str">
            <v>XH</v>
          </cell>
          <cell r="AU142" t="str">
            <v>7.5</v>
          </cell>
          <cell r="AW142" t="str">
            <v>GASKET202500</v>
          </cell>
          <cell r="AX142" t="str">
            <v>20</v>
          </cell>
          <cell r="AY142" t="str">
            <v>2500</v>
          </cell>
          <cell r="AZ142" t="str">
            <v>10 +</v>
          </cell>
        </row>
        <row r="143">
          <cell r="C143" t="str">
            <v>90302XH</v>
          </cell>
          <cell r="D143" t="str">
            <v>02</v>
          </cell>
          <cell r="E143" t="str">
            <v>XH</v>
          </cell>
          <cell r="F143" t="str">
            <v>4</v>
          </cell>
          <cell r="K143" t="str">
            <v>LJ15034</v>
          </cell>
          <cell r="L143" t="str">
            <v>34</v>
          </cell>
          <cell r="M143" t="str">
            <v>Error</v>
          </cell>
          <cell r="R143" t="str">
            <v>HCPLG022000SW</v>
          </cell>
          <cell r="S143" t="str">
            <v>02</v>
          </cell>
          <cell r="T143" t="str">
            <v>Error</v>
          </cell>
          <cell r="Y143" t="str">
            <v>EOL16160NA</v>
          </cell>
          <cell r="Z143" t="str">
            <v>16</v>
          </cell>
          <cell r="AA143" t="str">
            <v>160</v>
          </cell>
          <cell r="AB143" t="str">
            <v>NA</v>
          </cell>
          <cell r="AC143" t="str">
            <v>Error</v>
          </cell>
          <cell r="AH143" t="str">
            <v>BALL24FLANGED150RP</v>
          </cell>
          <cell r="AI143" t="str">
            <v>24</v>
          </cell>
          <cell r="AJ143" t="str">
            <v>FLANGED</v>
          </cell>
          <cell r="AK143" t="str">
            <v>150</v>
          </cell>
          <cell r="AL143" t="str">
            <v>RP</v>
          </cell>
          <cell r="AN143" t="str">
            <v>4300</v>
          </cell>
          <cell r="AR143" t="str">
            <v>SWAGE04X.50XH</v>
          </cell>
          <cell r="AS143" t="str">
            <v>04X.50</v>
          </cell>
          <cell r="AT143" t="str">
            <v>XH</v>
          </cell>
          <cell r="AU143" t="str">
            <v>10</v>
          </cell>
          <cell r="AW143" t="str">
            <v>GASKET242500</v>
          </cell>
          <cell r="AX143" t="str">
            <v>24</v>
          </cell>
          <cell r="AY143" t="str">
            <v>2500</v>
          </cell>
          <cell r="AZ143" t="str">
            <v>10 +</v>
          </cell>
        </row>
        <row r="144">
          <cell r="C144" t="str">
            <v>90302.5XH</v>
          </cell>
          <cell r="D144" t="str">
            <v>02.5</v>
          </cell>
          <cell r="E144" t="str">
            <v>XH</v>
          </cell>
          <cell r="F144" t="str">
            <v>8</v>
          </cell>
          <cell r="K144" t="str">
            <v>LJ15036</v>
          </cell>
          <cell r="L144" t="str">
            <v>36</v>
          </cell>
          <cell r="M144" t="str">
            <v>Error</v>
          </cell>
          <cell r="R144" t="str">
            <v>HCPLG02.52000SW</v>
          </cell>
          <cell r="S144" t="str">
            <v>02.5</v>
          </cell>
          <cell r="T144" t="str">
            <v>Error</v>
          </cell>
          <cell r="Y144" t="str">
            <v>EOL18160NA</v>
          </cell>
          <cell r="Z144" t="str">
            <v>18</v>
          </cell>
          <cell r="AA144" t="str">
            <v>160</v>
          </cell>
          <cell r="AB144" t="str">
            <v>NA</v>
          </cell>
          <cell r="AC144" t="str">
            <v>Error</v>
          </cell>
          <cell r="AR144" t="str">
            <v>SWAGE04X.75XH</v>
          </cell>
          <cell r="AS144" t="str">
            <v>04X.75</v>
          </cell>
          <cell r="AT144" t="str">
            <v>XH</v>
          </cell>
          <cell r="AU144" t="str">
            <v>10</v>
          </cell>
        </row>
        <row r="145">
          <cell r="C145" t="str">
            <v>90303XH</v>
          </cell>
          <cell r="D145" t="str">
            <v>03</v>
          </cell>
          <cell r="E145" t="str">
            <v>XH</v>
          </cell>
          <cell r="F145" t="str">
            <v>13</v>
          </cell>
          <cell r="K145" t="str">
            <v>LJ15038</v>
          </cell>
          <cell r="L145" t="str">
            <v>38</v>
          </cell>
          <cell r="M145" t="str">
            <v>Error</v>
          </cell>
          <cell r="R145" t="str">
            <v>HCPLG032000SW</v>
          </cell>
          <cell r="S145" t="str">
            <v>03</v>
          </cell>
          <cell r="T145" t="str">
            <v>Error</v>
          </cell>
          <cell r="Y145" t="str">
            <v>EOL20160NA</v>
          </cell>
          <cell r="Z145" t="str">
            <v>20</v>
          </cell>
          <cell r="AA145" t="str">
            <v>160</v>
          </cell>
          <cell r="AB145" t="str">
            <v>NA</v>
          </cell>
          <cell r="AC145" t="str">
            <v>Error</v>
          </cell>
          <cell r="AH145" t="str">
            <v>BALL.25BW150RP</v>
          </cell>
          <cell r="AI145" t="str">
            <v>.25</v>
          </cell>
          <cell r="AJ145" t="str">
            <v>BW</v>
          </cell>
          <cell r="AK145" t="str">
            <v>150</v>
          </cell>
          <cell r="AL145" t="str">
            <v>RP</v>
          </cell>
          <cell r="AR145" t="str">
            <v>SWAGE04X01XH</v>
          </cell>
          <cell r="AS145" t="str">
            <v>04X01</v>
          </cell>
          <cell r="AT145" t="str">
            <v>XH</v>
          </cell>
          <cell r="AU145" t="str">
            <v>10</v>
          </cell>
        </row>
        <row r="146">
          <cell r="C146" t="str">
            <v>90303.5XH</v>
          </cell>
          <cell r="D146" t="str">
            <v>03.5</v>
          </cell>
          <cell r="E146" t="str">
            <v>XH</v>
          </cell>
          <cell r="F146" t="str">
            <v>18</v>
          </cell>
          <cell r="K146" t="str">
            <v>LJ15040</v>
          </cell>
          <cell r="L146" t="str">
            <v>40</v>
          </cell>
          <cell r="M146" t="str">
            <v>Error</v>
          </cell>
          <cell r="R146" t="str">
            <v>HCPLG042000SW</v>
          </cell>
          <cell r="S146" t="str">
            <v>04</v>
          </cell>
          <cell r="T146" t="str">
            <v>Error</v>
          </cell>
          <cell r="Y146" t="str">
            <v>EOL22160NA</v>
          </cell>
          <cell r="Z146" t="str">
            <v>22</v>
          </cell>
          <cell r="AA146" t="str">
            <v>160</v>
          </cell>
          <cell r="AB146" t="str">
            <v>NA</v>
          </cell>
          <cell r="AC146" t="str">
            <v>Error</v>
          </cell>
          <cell r="AH146" t="str">
            <v>BALL.375BW150RP</v>
          </cell>
          <cell r="AI146" t="str">
            <v>.375</v>
          </cell>
          <cell r="AJ146" t="str">
            <v>BW</v>
          </cell>
          <cell r="AK146" t="str">
            <v>150</v>
          </cell>
          <cell r="AL146" t="str">
            <v>RP</v>
          </cell>
          <cell r="AR146" t="str">
            <v>SWAGE04X01.25XH</v>
          </cell>
          <cell r="AS146" t="str">
            <v>04X01.25</v>
          </cell>
          <cell r="AT146" t="str">
            <v>XH</v>
          </cell>
          <cell r="AU146" t="str">
            <v>10</v>
          </cell>
        </row>
        <row r="147">
          <cell r="C147" t="str">
            <v>90304XH</v>
          </cell>
          <cell r="D147" t="str">
            <v>04</v>
          </cell>
          <cell r="E147" t="str">
            <v>XH</v>
          </cell>
          <cell r="F147" t="str">
            <v>25</v>
          </cell>
          <cell r="K147" t="str">
            <v>LJ15042</v>
          </cell>
          <cell r="L147" t="str">
            <v>42</v>
          </cell>
          <cell r="M147" t="str">
            <v>Error</v>
          </cell>
          <cell r="Y147" t="str">
            <v>EOL24160NA</v>
          </cell>
          <cell r="Z147" t="str">
            <v>24</v>
          </cell>
          <cell r="AA147" t="str">
            <v>160</v>
          </cell>
          <cell r="AB147" t="str">
            <v>NA</v>
          </cell>
          <cell r="AC147" t="str">
            <v>Error</v>
          </cell>
          <cell r="AH147" t="str">
            <v>BALL.50BW150RP</v>
          </cell>
          <cell r="AI147" t="str">
            <v>.50</v>
          </cell>
          <cell r="AJ147" t="str">
            <v>BW</v>
          </cell>
          <cell r="AK147" t="str">
            <v>150</v>
          </cell>
          <cell r="AL147" t="str">
            <v>RP</v>
          </cell>
          <cell r="AR147" t="str">
            <v>SWAGE04X01.5XH</v>
          </cell>
          <cell r="AS147" t="str">
            <v>04X01.5</v>
          </cell>
          <cell r="AT147" t="str">
            <v>XH</v>
          </cell>
          <cell r="AU147" t="str">
            <v>10</v>
          </cell>
        </row>
        <row r="148">
          <cell r="C148" t="str">
            <v>90304.5XH</v>
          </cell>
          <cell r="D148" t="str">
            <v>04.5</v>
          </cell>
          <cell r="E148" t="str">
            <v>XH</v>
          </cell>
          <cell r="F148" t="str">
            <v>34</v>
          </cell>
          <cell r="K148" t="str">
            <v>LJ15044</v>
          </cell>
          <cell r="L148" t="str">
            <v>44</v>
          </cell>
          <cell r="M148" t="str">
            <v>Error</v>
          </cell>
          <cell r="R148" t="str">
            <v>HCPLG.1252000THRD</v>
          </cell>
          <cell r="S148" t="str">
            <v>.125</v>
          </cell>
          <cell r="T148" t="str">
            <v>Error</v>
          </cell>
          <cell r="AH148" t="str">
            <v>BALL.75BW150RP</v>
          </cell>
          <cell r="AI148" t="str">
            <v>.75</v>
          </cell>
          <cell r="AJ148" t="str">
            <v>BW</v>
          </cell>
          <cell r="AK148" t="str">
            <v>150</v>
          </cell>
          <cell r="AL148" t="str">
            <v>RP</v>
          </cell>
          <cell r="AR148" t="str">
            <v>SWAGE04X02XH</v>
          </cell>
          <cell r="AS148" t="str">
            <v>04X02</v>
          </cell>
          <cell r="AT148" t="str">
            <v>XH</v>
          </cell>
          <cell r="AU148" t="str">
            <v>10</v>
          </cell>
        </row>
        <row r="149">
          <cell r="C149" t="str">
            <v>90305XH</v>
          </cell>
          <cell r="D149" t="str">
            <v>05</v>
          </cell>
          <cell r="E149" t="str">
            <v>XH</v>
          </cell>
          <cell r="F149" t="str">
            <v>43</v>
          </cell>
          <cell r="K149" t="str">
            <v>LJ15046</v>
          </cell>
          <cell r="L149" t="str">
            <v>46</v>
          </cell>
          <cell r="M149" t="str">
            <v>Error</v>
          </cell>
          <cell r="R149" t="str">
            <v>HCPLG.252000THRD</v>
          </cell>
          <cell r="S149" t="str">
            <v>.25</v>
          </cell>
          <cell r="T149" t="str">
            <v>Error</v>
          </cell>
          <cell r="Y149" t="str">
            <v>EOL.125XXHNA</v>
          </cell>
          <cell r="Z149" t="str">
            <v>.125</v>
          </cell>
          <cell r="AA149" t="str">
            <v>XXH</v>
          </cell>
          <cell r="AB149" t="str">
            <v>NA</v>
          </cell>
          <cell r="AC149" t="str">
            <v>Error</v>
          </cell>
          <cell r="AH149" t="str">
            <v>BALL01BW150RP</v>
          </cell>
          <cell r="AI149" t="str">
            <v>01</v>
          </cell>
          <cell r="AJ149" t="str">
            <v>BW</v>
          </cell>
          <cell r="AK149" t="str">
            <v>150</v>
          </cell>
          <cell r="AL149" t="str">
            <v>RP</v>
          </cell>
          <cell r="AR149" t="str">
            <v>SWAGE04X02.5XH</v>
          </cell>
          <cell r="AS149" t="str">
            <v>04X02.5</v>
          </cell>
          <cell r="AT149" t="str">
            <v>XH</v>
          </cell>
          <cell r="AU149" t="str">
            <v>10</v>
          </cell>
        </row>
        <row r="150">
          <cell r="C150" t="str">
            <v>90306XH</v>
          </cell>
          <cell r="D150" t="str">
            <v>06</v>
          </cell>
          <cell r="E150" t="str">
            <v>XH</v>
          </cell>
          <cell r="F150" t="str">
            <v>70</v>
          </cell>
          <cell r="K150" t="str">
            <v>LJ15048</v>
          </cell>
          <cell r="L150" t="str">
            <v>48</v>
          </cell>
          <cell r="M150" t="str">
            <v>Error</v>
          </cell>
          <cell r="R150" t="str">
            <v>HCPLG.3752000THRD</v>
          </cell>
          <cell r="S150" t="str">
            <v>.375</v>
          </cell>
          <cell r="T150" t="str">
            <v>Error</v>
          </cell>
          <cell r="Y150" t="str">
            <v>EOL.25XXHNA</v>
          </cell>
          <cell r="Z150" t="str">
            <v>.25</v>
          </cell>
          <cell r="AA150" t="str">
            <v>XXH</v>
          </cell>
          <cell r="AB150" t="str">
            <v>NA</v>
          </cell>
          <cell r="AC150" t="str">
            <v>Error</v>
          </cell>
          <cell r="AH150" t="str">
            <v>BALL01.5BW150RP</v>
          </cell>
          <cell r="AI150" t="str">
            <v>01.5</v>
          </cell>
          <cell r="AJ150" t="str">
            <v>BW</v>
          </cell>
          <cell r="AK150" t="str">
            <v>150</v>
          </cell>
          <cell r="AL150" t="str">
            <v>RP</v>
          </cell>
          <cell r="AR150" t="str">
            <v>SWAGE04X03XH</v>
          </cell>
          <cell r="AS150" t="str">
            <v>04X03</v>
          </cell>
          <cell r="AT150" t="str">
            <v>XH</v>
          </cell>
          <cell r="AU150" t="str">
            <v>10</v>
          </cell>
        </row>
        <row r="151">
          <cell r="C151" t="str">
            <v>90308XH</v>
          </cell>
          <cell r="D151" t="str">
            <v>08</v>
          </cell>
          <cell r="E151" t="str">
            <v>XH</v>
          </cell>
          <cell r="F151" t="str">
            <v>140</v>
          </cell>
          <cell r="K151" t="str">
            <v>LJ15050</v>
          </cell>
          <cell r="L151" t="str">
            <v>50</v>
          </cell>
          <cell r="M151" t="str">
            <v>Error</v>
          </cell>
          <cell r="R151" t="str">
            <v>HCPLG.502000THRD</v>
          </cell>
          <cell r="S151" t="str">
            <v>.50</v>
          </cell>
          <cell r="T151" t="str">
            <v>Error</v>
          </cell>
          <cell r="Y151" t="str">
            <v>EOL.375XXHNA</v>
          </cell>
          <cell r="Z151" t="str">
            <v>.375</v>
          </cell>
          <cell r="AA151" t="str">
            <v>XXH</v>
          </cell>
          <cell r="AB151" t="str">
            <v>NA</v>
          </cell>
          <cell r="AC151" t="str">
            <v>Error</v>
          </cell>
          <cell r="AH151" t="str">
            <v>BALL02BW150RP</v>
          </cell>
          <cell r="AI151" t="str">
            <v>02</v>
          </cell>
          <cell r="AJ151" t="str">
            <v>BW</v>
          </cell>
          <cell r="AK151" t="str">
            <v>150</v>
          </cell>
          <cell r="AL151" t="str">
            <v>RP</v>
          </cell>
          <cell r="AR151" t="str">
            <v>SWAGE04X03.5XH</v>
          </cell>
          <cell r="AS151" t="str">
            <v>04X03.5</v>
          </cell>
          <cell r="AT151" t="str">
            <v>XH</v>
          </cell>
          <cell r="AU151" t="str">
            <v>10</v>
          </cell>
        </row>
        <row r="152">
          <cell r="C152" t="str">
            <v>90310XH</v>
          </cell>
          <cell r="D152" t="str">
            <v>10</v>
          </cell>
          <cell r="E152" t="str">
            <v>XH</v>
          </cell>
          <cell r="F152" t="str">
            <v>218</v>
          </cell>
          <cell r="K152" t="str">
            <v>LJ15052</v>
          </cell>
          <cell r="L152" t="str">
            <v>52</v>
          </cell>
          <cell r="M152" t="str">
            <v>Error</v>
          </cell>
          <cell r="R152" t="str">
            <v>HCPLG.752000THRD</v>
          </cell>
          <cell r="S152" t="str">
            <v>.75</v>
          </cell>
          <cell r="T152" t="str">
            <v>Error</v>
          </cell>
          <cell r="Y152" t="str">
            <v>EOL.50XXHNA</v>
          </cell>
          <cell r="Z152" t="str">
            <v>.50</v>
          </cell>
          <cell r="AA152" t="str">
            <v>XXH</v>
          </cell>
          <cell r="AB152" t="str">
            <v>NA</v>
          </cell>
          <cell r="AC152" t="str">
            <v>.25</v>
          </cell>
          <cell r="AH152" t="str">
            <v>BALL03BW150RP</v>
          </cell>
          <cell r="AI152" t="str">
            <v>03</v>
          </cell>
          <cell r="AJ152" t="str">
            <v>BW</v>
          </cell>
          <cell r="AK152" t="str">
            <v>150</v>
          </cell>
          <cell r="AL152" t="str">
            <v>RP</v>
          </cell>
          <cell r="AN152" t="str">
            <v>50</v>
          </cell>
          <cell r="AR152" t="str">
            <v>SWAGE05X01XH</v>
          </cell>
          <cell r="AS152" t="str">
            <v>05X01</v>
          </cell>
          <cell r="AT152" t="str">
            <v>XH</v>
          </cell>
          <cell r="AU152" t="str">
            <v>17</v>
          </cell>
        </row>
        <row r="153">
          <cell r="C153" t="str">
            <v>90312XH</v>
          </cell>
          <cell r="D153" t="str">
            <v>12</v>
          </cell>
          <cell r="E153" t="str">
            <v>XH</v>
          </cell>
          <cell r="F153" t="str">
            <v>310</v>
          </cell>
          <cell r="K153" t="str">
            <v>LJ15054</v>
          </cell>
          <cell r="L153" t="str">
            <v>54</v>
          </cell>
          <cell r="M153" t="str">
            <v>Error</v>
          </cell>
          <cell r="R153" t="str">
            <v>HCPLG012000THRD</v>
          </cell>
          <cell r="S153" t="str">
            <v>01</v>
          </cell>
          <cell r="T153" t="str">
            <v>Error</v>
          </cell>
          <cell r="Y153" t="str">
            <v>EOL.75XXHNA</v>
          </cell>
          <cell r="Z153" t="str">
            <v>.75</v>
          </cell>
          <cell r="AA153" t="str">
            <v>XXH</v>
          </cell>
          <cell r="AB153" t="str">
            <v>NA</v>
          </cell>
          <cell r="AC153" t="str">
            <v>.71</v>
          </cell>
          <cell r="AH153" t="str">
            <v>BALL04BW150RP</v>
          </cell>
          <cell r="AI153" t="str">
            <v>04</v>
          </cell>
          <cell r="AJ153" t="str">
            <v>BW</v>
          </cell>
          <cell r="AK153" t="str">
            <v>150</v>
          </cell>
          <cell r="AL153" t="str">
            <v>RP</v>
          </cell>
          <cell r="AN153" t="str">
            <v>87</v>
          </cell>
          <cell r="AR153" t="str">
            <v>SWAGE05X01.5XH</v>
          </cell>
          <cell r="AS153" t="str">
            <v>05X01.5</v>
          </cell>
          <cell r="AT153" t="str">
            <v>XH</v>
          </cell>
          <cell r="AU153" t="str">
            <v>17</v>
          </cell>
        </row>
        <row r="154">
          <cell r="C154" t="str">
            <v>90314XH</v>
          </cell>
          <cell r="D154" t="str">
            <v>14</v>
          </cell>
          <cell r="E154" t="str">
            <v>XH</v>
          </cell>
          <cell r="F154" t="str">
            <v>400</v>
          </cell>
          <cell r="K154" t="str">
            <v>LJ15056</v>
          </cell>
          <cell r="L154" t="str">
            <v>56</v>
          </cell>
          <cell r="M154" t="str">
            <v>Error</v>
          </cell>
          <cell r="R154" t="str">
            <v>HCPLG01.252000THRD</v>
          </cell>
          <cell r="S154" t="str">
            <v>01.25</v>
          </cell>
          <cell r="T154" t="str">
            <v>Error</v>
          </cell>
          <cell r="Y154" t="str">
            <v>EOL01XXHNA</v>
          </cell>
          <cell r="Z154" t="str">
            <v>01</v>
          </cell>
          <cell r="AA154" t="str">
            <v>XXH</v>
          </cell>
          <cell r="AB154" t="str">
            <v>NA</v>
          </cell>
          <cell r="AC154" t="str">
            <v>.83</v>
          </cell>
          <cell r="AH154" t="str">
            <v>BALL06BW150RP</v>
          </cell>
          <cell r="AI154" t="str">
            <v>06</v>
          </cell>
          <cell r="AJ154" t="str">
            <v>BW</v>
          </cell>
          <cell r="AK154" t="str">
            <v>150</v>
          </cell>
          <cell r="AL154" t="str">
            <v>RP</v>
          </cell>
          <cell r="AN154" t="str">
            <v>150</v>
          </cell>
          <cell r="AR154" t="str">
            <v>SWAGE05X02XH</v>
          </cell>
          <cell r="AS154" t="str">
            <v>05X02</v>
          </cell>
          <cell r="AT154" t="str">
            <v>XH</v>
          </cell>
          <cell r="AU154" t="str">
            <v>17</v>
          </cell>
        </row>
        <row r="155">
          <cell r="C155" t="str">
            <v>90316XH</v>
          </cell>
          <cell r="D155" t="str">
            <v>16</v>
          </cell>
          <cell r="E155" t="str">
            <v>XH</v>
          </cell>
          <cell r="F155" t="str">
            <v>520</v>
          </cell>
          <cell r="K155" t="str">
            <v>LJ15058</v>
          </cell>
          <cell r="L155" t="str">
            <v>58</v>
          </cell>
          <cell r="M155" t="str">
            <v>Error</v>
          </cell>
          <cell r="R155" t="str">
            <v>HCPLG01.52000THRD</v>
          </cell>
          <cell r="S155" t="str">
            <v>01.5</v>
          </cell>
          <cell r="T155" t="str">
            <v>Error</v>
          </cell>
          <cell r="Y155" t="str">
            <v>EOL01.25XXHNA</v>
          </cell>
          <cell r="Z155" t="str">
            <v>01.25</v>
          </cell>
          <cell r="AA155" t="str">
            <v>XXH</v>
          </cell>
          <cell r="AB155" t="str">
            <v>NA</v>
          </cell>
          <cell r="AC155" t="str">
            <v>1.25</v>
          </cell>
          <cell r="AH155" t="str">
            <v>BALL08BW150RP</v>
          </cell>
          <cell r="AI155" t="str">
            <v>08</v>
          </cell>
          <cell r="AJ155" t="str">
            <v>BW</v>
          </cell>
          <cell r="AK155" t="str">
            <v>150</v>
          </cell>
          <cell r="AL155" t="str">
            <v>RP</v>
          </cell>
          <cell r="AN155" t="str">
            <v>290</v>
          </cell>
          <cell r="AR155" t="str">
            <v>SWAGE05X02.5XH</v>
          </cell>
          <cell r="AS155" t="str">
            <v>05X02.5</v>
          </cell>
          <cell r="AT155" t="str">
            <v>XH</v>
          </cell>
          <cell r="AU155" t="str">
            <v>17</v>
          </cell>
        </row>
        <row r="156">
          <cell r="C156" t="str">
            <v>90318XH</v>
          </cell>
          <cell r="D156" t="str">
            <v>18</v>
          </cell>
          <cell r="E156" t="str">
            <v>XH</v>
          </cell>
          <cell r="F156" t="str">
            <v>660</v>
          </cell>
          <cell r="K156" t="str">
            <v>LJ15060</v>
          </cell>
          <cell r="L156" t="str">
            <v>60</v>
          </cell>
          <cell r="M156" t="str">
            <v>Error</v>
          </cell>
          <cell r="R156" t="str">
            <v>HCPLG022000THRD</v>
          </cell>
          <cell r="S156" t="str">
            <v>02</v>
          </cell>
          <cell r="T156" t="str">
            <v>Error</v>
          </cell>
          <cell r="Y156" t="str">
            <v>EOL01.5XXHNA</v>
          </cell>
          <cell r="Z156" t="str">
            <v>01.5</v>
          </cell>
          <cell r="AA156" t="str">
            <v>XXH</v>
          </cell>
          <cell r="AB156" t="str">
            <v>NA</v>
          </cell>
          <cell r="AC156" t="str">
            <v>1.75</v>
          </cell>
          <cell r="AH156" t="str">
            <v>BALL10BW150RP</v>
          </cell>
          <cell r="AI156" t="str">
            <v>10</v>
          </cell>
          <cell r="AJ156" t="str">
            <v>BW</v>
          </cell>
          <cell r="AK156" t="str">
            <v>150</v>
          </cell>
          <cell r="AL156" t="str">
            <v>RP</v>
          </cell>
          <cell r="AN156" t="str">
            <v>525</v>
          </cell>
          <cell r="AR156" t="str">
            <v>SWAGE05X03XH</v>
          </cell>
          <cell r="AS156" t="str">
            <v>05X03</v>
          </cell>
          <cell r="AT156" t="str">
            <v>XH</v>
          </cell>
          <cell r="AU156" t="str">
            <v>17</v>
          </cell>
        </row>
        <row r="157">
          <cell r="C157" t="str">
            <v>90320XH</v>
          </cell>
          <cell r="D157" t="str">
            <v>20</v>
          </cell>
          <cell r="E157" t="str">
            <v>XH</v>
          </cell>
          <cell r="F157" t="str">
            <v>810</v>
          </cell>
          <cell r="R157" t="str">
            <v>HCPLG02.52000THRD</v>
          </cell>
          <cell r="S157" t="str">
            <v>02.5</v>
          </cell>
          <cell r="T157" t="str">
            <v>Error</v>
          </cell>
          <cell r="Y157" t="str">
            <v>EOL02XXHNA</v>
          </cell>
          <cell r="Z157" t="str">
            <v>02</v>
          </cell>
          <cell r="AA157" t="str">
            <v>XXH</v>
          </cell>
          <cell r="AB157" t="str">
            <v>NA</v>
          </cell>
          <cell r="AC157" t="str">
            <v>2.13</v>
          </cell>
          <cell r="AH157" t="str">
            <v>BALL12BW150RP</v>
          </cell>
          <cell r="AI157" t="str">
            <v>12</v>
          </cell>
          <cell r="AJ157" t="str">
            <v>BW</v>
          </cell>
          <cell r="AK157" t="str">
            <v>150</v>
          </cell>
          <cell r="AL157" t="str">
            <v>RP</v>
          </cell>
          <cell r="AN157" t="str">
            <v>840</v>
          </cell>
          <cell r="AR157" t="str">
            <v>SWAGE05X03.5XH</v>
          </cell>
          <cell r="AS157" t="str">
            <v>05X03.5</v>
          </cell>
          <cell r="AT157" t="str">
            <v>XH</v>
          </cell>
          <cell r="AU157" t="str">
            <v>17</v>
          </cell>
        </row>
        <row r="158">
          <cell r="C158" t="str">
            <v>90322XH</v>
          </cell>
          <cell r="D158" t="str">
            <v>22</v>
          </cell>
          <cell r="E158" t="str">
            <v>XH</v>
          </cell>
          <cell r="F158" t="str">
            <v>980</v>
          </cell>
          <cell r="K158" t="str">
            <v>LWN150.50</v>
          </cell>
          <cell r="L158" t="str">
            <v>.50</v>
          </cell>
          <cell r="M158" t="str">
            <v>8 </v>
          </cell>
          <cell r="R158" t="str">
            <v>HCPLG032000THRD</v>
          </cell>
          <cell r="S158" t="str">
            <v>03</v>
          </cell>
          <cell r="T158" t="str">
            <v>Error</v>
          </cell>
          <cell r="Y158" t="str">
            <v>EOL02.5XXHNA</v>
          </cell>
          <cell r="Z158" t="str">
            <v>02.5</v>
          </cell>
          <cell r="AA158" t="str">
            <v>XXH</v>
          </cell>
          <cell r="AB158" t="str">
            <v>NA</v>
          </cell>
          <cell r="AC158" t="str">
            <v>3.38</v>
          </cell>
          <cell r="AH158" t="str">
            <v>BALL14BW150RP</v>
          </cell>
          <cell r="AI158" t="str">
            <v>14</v>
          </cell>
          <cell r="AJ158" t="str">
            <v>BW</v>
          </cell>
          <cell r="AK158" t="str">
            <v>150</v>
          </cell>
          <cell r="AL158" t="str">
            <v>RP</v>
          </cell>
          <cell r="AN158" t="str">
            <v>1160</v>
          </cell>
          <cell r="AR158" t="str">
            <v>SWAGE05X04XH</v>
          </cell>
          <cell r="AS158" t="str">
            <v>05X04</v>
          </cell>
          <cell r="AT158" t="str">
            <v>XH</v>
          </cell>
          <cell r="AU158" t="str">
            <v>17</v>
          </cell>
        </row>
        <row r="159">
          <cell r="C159" t="str">
            <v>90324XH</v>
          </cell>
          <cell r="D159" t="str">
            <v>24</v>
          </cell>
          <cell r="E159" t="str">
            <v>XH</v>
          </cell>
          <cell r="F159" t="str">
            <v>1170</v>
          </cell>
          <cell r="K159" t="str">
            <v>LWN150.75</v>
          </cell>
          <cell r="L159" t="str">
            <v>.75</v>
          </cell>
          <cell r="M159" t="str">
            <v>8 </v>
          </cell>
          <cell r="R159" t="str">
            <v>HCPLG042000THRD</v>
          </cell>
          <cell r="S159" t="str">
            <v>04</v>
          </cell>
          <cell r="T159" t="str">
            <v>Error</v>
          </cell>
          <cell r="Y159" t="str">
            <v>EOL03XXHNA</v>
          </cell>
          <cell r="Z159" t="str">
            <v>03</v>
          </cell>
          <cell r="AA159" t="str">
            <v>XXH</v>
          </cell>
          <cell r="AB159" t="str">
            <v>NA</v>
          </cell>
          <cell r="AC159" t="str">
            <v>6.32</v>
          </cell>
          <cell r="AH159" t="str">
            <v>BALL16BW150RP</v>
          </cell>
          <cell r="AI159" t="str">
            <v>16</v>
          </cell>
          <cell r="AJ159" t="str">
            <v>BW</v>
          </cell>
          <cell r="AK159" t="str">
            <v>150</v>
          </cell>
          <cell r="AL159" t="str">
            <v>RP</v>
          </cell>
          <cell r="AN159" t="str">
            <v>1330</v>
          </cell>
          <cell r="AR159" t="str">
            <v>SWAGE06X01XH</v>
          </cell>
          <cell r="AS159" t="str">
            <v>06X01</v>
          </cell>
          <cell r="AT159" t="str">
            <v>XH</v>
          </cell>
          <cell r="AU159" t="str">
            <v>25</v>
          </cell>
        </row>
        <row r="160">
          <cell r="C160" t="str">
            <v>90326XH</v>
          </cell>
          <cell r="D160" t="str">
            <v>26</v>
          </cell>
          <cell r="E160" t="str">
            <v>XH</v>
          </cell>
          <cell r="F160" t="str">
            <v>1370</v>
          </cell>
          <cell r="K160" t="str">
            <v>LWN15001</v>
          </cell>
          <cell r="L160" t="str">
            <v>01</v>
          </cell>
          <cell r="M160" t="str">
            <v>8</v>
          </cell>
          <cell r="Y160" t="str">
            <v>EOL04XXHNA</v>
          </cell>
          <cell r="Z160" t="str">
            <v>04</v>
          </cell>
          <cell r="AA160" t="str">
            <v>XXH</v>
          </cell>
          <cell r="AB160" t="str">
            <v>NA</v>
          </cell>
          <cell r="AC160" t="str">
            <v>10.50</v>
          </cell>
          <cell r="AH160" t="str">
            <v>BALL18BW150RP</v>
          </cell>
          <cell r="AI160" t="str">
            <v>18</v>
          </cell>
          <cell r="AJ160" t="str">
            <v>BW</v>
          </cell>
          <cell r="AK160" t="str">
            <v>150</v>
          </cell>
          <cell r="AL160" t="str">
            <v>RP</v>
          </cell>
          <cell r="AN160" t="str">
            <v>1700</v>
          </cell>
          <cell r="AR160" t="str">
            <v>SWAGE06X01.5XH</v>
          </cell>
          <cell r="AS160" t="str">
            <v>06X01.5</v>
          </cell>
          <cell r="AT160" t="str">
            <v>XH</v>
          </cell>
          <cell r="AU160" t="str">
            <v>25</v>
          </cell>
        </row>
        <row r="161">
          <cell r="C161" t="str">
            <v>90328XH</v>
          </cell>
          <cell r="D161" t="str">
            <v>28</v>
          </cell>
          <cell r="E161" t="str">
            <v>XH</v>
          </cell>
          <cell r="F161" t="str">
            <v>1570</v>
          </cell>
          <cell r="K161" t="str">
            <v>LWN15001.25</v>
          </cell>
          <cell r="L161" t="str">
            <v>01.25</v>
          </cell>
          <cell r="M161" t="str">
            <v>10</v>
          </cell>
          <cell r="R161" t="str">
            <v>IN.1252000SW</v>
          </cell>
          <cell r="S161" t="str">
            <v>.125</v>
          </cell>
          <cell r="T161" t="str">
            <v>Error</v>
          </cell>
          <cell r="Y161" t="str">
            <v>EOL05XXHNA</v>
          </cell>
          <cell r="Z161" t="str">
            <v>05</v>
          </cell>
          <cell r="AA161" t="str">
            <v>XXH</v>
          </cell>
          <cell r="AB161" t="str">
            <v>NA</v>
          </cell>
          <cell r="AC161" t="str">
            <v>14.25</v>
          </cell>
          <cell r="AH161" t="str">
            <v>BALL20BW150RP</v>
          </cell>
          <cell r="AI161" t="str">
            <v>20</v>
          </cell>
          <cell r="AJ161" t="str">
            <v>BW</v>
          </cell>
          <cell r="AK161" t="str">
            <v>150</v>
          </cell>
          <cell r="AL161" t="str">
            <v>RP</v>
          </cell>
          <cell r="AN161" t="str">
            <v>2300</v>
          </cell>
          <cell r="AR161" t="str">
            <v>SWAGE06X02XH</v>
          </cell>
          <cell r="AS161" t="str">
            <v>06X02</v>
          </cell>
          <cell r="AT161" t="str">
            <v>XH</v>
          </cell>
          <cell r="AU161" t="str">
            <v>25</v>
          </cell>
        </row>
        <row r="162">
          <cell r="C162" t="str">
            <v>90330XH</v>
          </cell>
          <cell r="D162" t="str">
            <v>30</v>
          </cell>
          <cell r="E162" t="str">
            <v>XH</v>
          </cell>
          <cell r="F162" t="str">
            <v>1830</v>
          </cell>
          <cell r="K162" t="str">
            <v>LWN15001.5</v>
          </cell>
          <cell r="L162" t="str">
            <v>01.5</v>
          </cell>
          <cell r="M162" t="str">
            <v>12</v>
          </cell>
          <cell r="R162" t="str">
            <v>IN.252000SW</v>
          </cell>
          <cell r="S162" t="str">
            <v>.25</v>
          </cell>
          <cell r="T162" t="str">
            <v>Error</v>
          </cell>
          <cell r="Y162" t="str">
            <v>EOL06XXHNA</v>
          </cell>
          <cell r="Z162" t="str">
            <v>06</v>
          </cell>
          <cell r="AA162" t="str">
            <v>XXH</v>
          </cell>
          <cell r="AB162" t="str">
            <v>NA</v>
          </cell>
          <cell r="AC162" t="str">
            <v>30.25</v>
          </cell>
          <cell r="AH162" t="str">
            <v>BALL22BW150RP</v>
          </cell>
          <cell r="AI162" t="str">
            <v>22</v>
          </cell>
          <cell r="AJ162" t="str">
            <v>BW</v>
          </cell>
          <cell r="AK162" t="str">
            <v>150</v>
          </cell>
          <cell r="AL162" t="str">
            <v>RP</v>
          </cell>
          <cell r="AN162" t="str">
            <v>3050</v>
          </cell>
          <cell r="AR162" t="str">
            <v>SWAGE06X02.5XH</v>
          </cell>
          <cell r="AS162" t="str">
            <v>06X02.5</v>
          </cell>
          <cell r="AT162" t="str">
            <v>XH</v>
          </cell>
          <cell r="AU162" t="str">
            <v>25</v>
          </cell>
        </row>
        <row r="163">
          <cell r="C163" t="str">
            <v>90332XH</v>
          </cell>
          <cell r="D163" t="str">
            <v>32</v>
          </cell>
          <cell r="E163" t="str">
            <v>XH</v>
          </cell>
          <cell r="F163" t="str">
            <v>2090</v>
          </cell>
          <cell r="K163" t="str">
            <v>LWN15002</v>
          </cell>
          <cell r="L163" t="str">
            <v>02</v>
          </cell>
          <cell r="M163" t="str">
            <v>16</v>
          </cell>
          <cell r="R163" t="str">
            <v>IN.3752000SW</v>
          </cell>
          <cell r="S163" t="str">
            <v>.375</v>
          </cell>
          <cell r="T163" t="str">
            <v>Error</v>
          </cell>
          <cell r="Y163" t="str">
            <v>EOL08XXHNA</v>
          </cell>
          <cell r="Z163" t="str">
            <v>08</v>
          </cell>
          <cell r="AA163" t="str">
            <v>XXH</v>
          </cell>
          <cell r="AB163" t="str">
            <v>NA</v>
          </cell>
          <cell r="AC163" t="str">
            <v>Error</v>
          </cell>
          <cell r="AH163" t="str">
            <v>BALL24BW150RP</v>
          </cell>
          <cell r="AI163" t="str">
            <v>24</v>
          </cell>
          <cell r="AJ163" t="str">
            <v>BW</v>
          </cell>
          <cell r="AK163" t="str">
            <v>150</v>
          </cell>
          <cell r="AL163" t="str">
            <v>RP</v>
          </cell>
          <cell r="AN163" t="str">
            <v>3650</v>
          </cell>
          <cell r="AR163" t="str">
            <v>SWAGE06X03XH</v>
          </cell>
          <cell r="AS163" t="str">
            <v>06X03</v>
          </cell>
          <cell r="AT163" t="str">
            <v>XH</v>
          </cell>
          <cell r="AU163" t="str">
            <v>25</v>
          </cell>
        </row>
        <row r="164">
          <cell r="C164" t="str">
            <v>90334XH</v>
          </cell>
          <cell r="D164" t="str">
            <v>34</v>
          </cell>
          <cell r="E164" t="str">
            <v>XH</v>
          </cell>
          <cell r="F164" t="str">
            <v>2350</v>
          </cell>
          <cell r="K164" t="str">
            <v>LWN15002.5</v>
          </cell>
          <cell r="L164" t="str">
            <v>02.5</v>
          </cell>
          <cell r="M164" t="str">
            <v>21</v>
          </cell>
          <cell r="R164" t="str">
            <v>IN.502000SW</v>
          </cell>
          <cell r="S164" t="str">
            <v>.50</v>
          </cell>
          <cell r="T164" t="str">
            <v>Error</v>
          </cell>
          <cell r="Y164" t="str">
            <v>EOL10XXHNA</v>
          </cell>
          <cell r="Z164" t="str">
            <v>10</v>
          </cell>
          <cell r="AA164" t="str">
            <v>XXH</v>
          </cell>
          <cell r="AB164" t="str">
            <v>NA</v>
          </cell>
          <cell r="AC164" t="str">
            <v>Error</v>
          </cell>
          <cell r="AR164" t="str">
            <v>SWAGE06X03.5XH</v>
          </cell>
          <cell r="AS164" t="str">
            <v>06X03.5</v>
          </cell>
          <cell r="AT164" t="str">
            <v>XH</v>
          </cell>
          <cell r="AU164" t="str">
            <v>25</v>
          </cell>
        </row>
        <row r="165">
          <cell r="C165" t="str">
            <v>90336XH</v>
          </cell>
          <cell r="D165" t="str">
            <v>36</v>
          </cell>
          <cell r="E165" t="str">
            <v>XH</v>
          </cell>
          <cell r="F165" t="str">
            <v>2630</v>
          </cell>
          <cell r="K165" t="str">
            <v>LWN15003</v>
          </cell>
          <cell r="L165" t="str">
            <v>03</v>
          </cell>
          <cell r="M165" t="str">
            <v>24</v>
          </cell>
          <cell r="R165" t="str">
            <v>IN.752000SW</v>
          </cell>
          <cell r="S165" t="str">
            <v>.75</v>
          </cell>
          <cell r="T165" t="str">
            <v>Error</v>
          </cell>
          <cell r="Y165" t="str">
            <v>EOL12XXHNA</v>
          </cell>
          <cell r="Z165" t="str">
            <v>12</v>
          </cell>
          <cell r="AA165" t="str">
            <v>XXH</v>
          </cell>
          <cell r="AB165" t="str">
            <v>NA</v>
          </cell>
          <cell r="AC165" t="str">
            <v>Error</v>
          </cell>
          <cell r="AH165" t="str">
            <v>BALL.25FLANGED150RPYES</v>
          </cell>
          <cell r="AI165" t="str">
            <v>.25</v>
          </cell>
          <cell r="AJ165" t="str">
            <v>FLANGED</v>
          </cell>
          <cell r="AK165" t="str">
            <v>150</v>
          </cell>
          <cell r="AL165" t="str">
            <v>RP</v>
          </cell>
          <cell r="AM165" t="str">
            <v>YES</v>
          </cell>
          <cell r="AN165" t="str">
            <v>Error</v>
          </cell>
          <cell r="AR165" t="str">
            <v>SWAGE06X04XH</v>
          </cell>
          <cell r="AS165" t="str">
            <v>06X04</v>
          </cell>
          <cell r="AT165" t="str">
            <v>XH</v>
          </cell>
          <cell r="AU165" t="str">
            <v>25</v>
          </cell>
        </row>
        <row r="166">
          <cell r="C166" t="str">
            <v>90342XH</v>
          </cell>
          <cell r="D166" t="str">
            <v>42</v>
          </cell>
          <cell r="E166" t="str">
            <v>XH</v>
          </cell>
          <cell r="F166" t="str">
            <v>3470</v>
          </cell>
          <cell r="K166" t="str">
            <v>LWN15003.5</v>
          </cell>
          <cell r="L166" t="str">
            <v>03.5</v>
          </cell>
          <cell r="M166" t="str">
            <v>31</v>
          </cell>
          <cell r="R166" t="str">
            <v>IN012000SW</v>
          </cell>
          <cell r="S166" t="str">
            <v>01</v>
          </cell>
          <cell r="T166" t="str">
            <v>Error</v>
          </cell>
          <cell r="Y166" t="str">
            <v>EOL14XXHNA</v>
          </cell>
          <cell r="Z166" t="str">
            <v>14</v>
          </cell>
          <cell r="AA166" t="str">
            <v>XXH</v>
          </cell>
          <cell r="AB166" t="str">
            <v>NA</v>
          </cell>
          <cell r="AC166" t="str">
            <v>Error</v>
          </cell>
          <cell r="AH166" t="str">
            <v>BALL.375FLANGED150RPYES</v>
          </cell>
          <cell r="AI166" t="str">
            <v>.375</v>
          </cell>
          <cell r="AJ166" t="str">
            <v>FLANGED</v>
          </cell>
          <cell r="AK166" t="str">
            <v>150</v>
          </cell>
          <cell r="AL166" t="str">
            <v>RP</v>
          </cell>
          <cell r="AM166" t="str">
            <v>YES</v>
          </cell>
          <cell r="AN166" t="str">
            <v>Error</v>
          </cell>
          <cell r="AR166" t="str">
            <v>SWAGE06X05XH</v>
          </cell>
          <cell r="AS166" t="str">
            <v>06X05</v>
          </cell>
          <cell r="AT166" t="str">
            <v>XH</v>
          </cell>
          <cell r="AU166" t="str">
            <v>25</v>
          </cell>
        </row>
        <row r="167">
          <cell r="C167" t="str">
            <v>90348XH</v>
          </cell>
          <cell r="D167" t="str">
            <v>48</v>
          </cell>
          <cell r="E167" t="str">
            <v>XH</v>
          </cell>
          <cell r="F167" t="str">
            <v>4310</v>
          </cell>
          <cell r="K167" t="str">
            <v>LWN15004</v>
          </cell>
          <cell r="L167" t="str">
            <v>04</v>
          </cell>
          <cell r="M167" t="str">
            <v>47</v>
          </cell>
          <cell r="R167" t="str">
            <v>IN01.252000SW</v>
          </cell>
          <cell r="S167" t="str">
            <v>01.25</v>
          </cell>
          <cell r="T167" t="str">
            <v>Error</v>
          </cell>
          <cell r="Y167" t="str">
            <v>EOL16XXHNA</v>
          </cell>
          <cell r="Z167" t="str">
            <v>16</v>
          </cell>
          <cell r="AA167" t="str">
            <v>XXH</v>
          </cell>
          <cell r="AB167" t="str">
            <v>NA</v>
          </cell>
          <cell r="AC167" t="str">
            <v>Error</v>
          </cell>
          <cell r="AH167" t="str">
            <v>BALL.50FLANGED150RPYES</v>
          </cell>
          <cell r="AI167" t="str">
            <v>.50</v>
          </cell>
          <cell r="AJ167" t="str">
            <v>FLANGED</v>
          </cell>
          <cell r="AK167" t="str">
            <v>150</v>
          </cell>
          <cell r="AL167" t="str">
            <v>RP</v>
          </cell>
          <cell r="AM167" t="str">
            <v>YES</v>
          </cell>
          <cell r="AN167" t="str">
            <v>Error</v>
          </cell>
          <cell r="AR167" t="str">
            <v>SWAGE08X02XH</v>
          </cell>
          <cell r="AS167" t="str">
            <v>08X02</v>
          </cell>
          <cell r="AT167" t="str">
            <v>XH</v>
          </cell>
          <cell r="AU167" t="str">
            <v>44</v>
          </cell>
        </row>
        <row r="168">
          <cell r="C168" t="str">
            <v>90354XH</v>
          </cell>
          <cell r="D168" t="str">
            <v>54</v>
          </cell>
          <cell r="E168" t="str">
            <v>XH</v>
          </cell>
          <cell r="F168" t="str">
            <v>5150</v>
          </cell>
          <cell r="K168" t="str">
            <v>LWN15005</v>
          </cell>
          <cell r="L168" t="str">
            <v>05</v>
          </cell>
          <cell r="M168" t="str">
            <v>57</v>
          </cell>
          <cell r="R168" t="str">
            <v>IN01.52000SW</v>
          </cell>
          <cell r="S168" t="str">
            <v>01.5</v>
          </cell>
          <cell r="T168" t="str">
            <v>Error</v>
          </cell>
          <cell r="Y168" t="str">
            <v>EOL18XXHNA</v>
          </cell>
          <cell r="Z168" t="str">
            <v>18</v>
          </cell>
          <cell r="AA168" t="str">
            <v>XXH</v>
          </cell>
          <cell r="AB168" t="str">
            <v>NA</v>
          </cell>
          <cell r="AC168" t="str">
            <v>Error</v>
          </cell>
          <cell r="AH168" t="str">
            <v>BALL.75FLANGED150RPYES</v>
          </cell>
          <cell r="AI168" t="str">
            <v>.75</v>
          </cell>
          <cell r="AJ168" t="str">
            <v>FLANGED</v>
          </cell>
          <cell r="AK168" t="str">
            <v>150</v>
          </cell>
          <cell r="AL168" t="str">
            <v>RP</v>
          </cell>
          <cell r="AM168" t="str">
            <v>YES</v>
          </cell>
          <cell r="AN168" t="str">
            <v>Error</v>
          </cell>
          <cell r="AR168" t="str">
            <v>SWAGE08X03XH</v>
          </cell>
          <cell r="AS168" t="str">
            <v>08X03</v>
          </cell>
          <cell r="AT168" t="str">
            <v>XH</v>
          </cell>
          <cell r="AU168" t="str">
            <v>44</v>
          </cell>
        </row>
        <row r="169">
          <cell r="C169" t="str">
            <v>90360XH</v>
          </cell>
          <cell r="D169" t="str">
            <v>60</v>
          </cell>
          <cell r="E169" t="str">
            <v>XH</v>
          </cell>
          <cell r="F169" t="str">
            <v>5990</v>
          </cell>
          <cell r="K169" t="str">
            <v>LWN15006</v>
          </cell>
          <cell r="L169" t="str">
            <v>06</v>
          </cell>
          <cell r="M169" t="str">
            <v>77</v>
          </cell>
          <cell r="R169" t="str">
            <v>IN022000SW</v>
          </cell>
          <cell r="S169" t="str">
            <v>02</v>
          </cell>
          <cell r="T169" t="str">
            <v>Error</v>
          </cell>
          <cell r="Y169" t="str">
            <v>EOL20XXHNA</v>
          </cell>
          <cell r="Z169" t="str">
            <v>20</v>
          </cell>
          <cell r="AA169" t="str">
            <v>XXH</v>
          </cell>
          <cell r="AB169" t="str">
            <v>NA</v>
          </cell>
          <cell r="AC169" t="str">
            <v>Error</v>
          </cell>
          <cell r="AH169" t="str">
            <v>BALL01FLANGED150RPYES</v>
          </cell>
          <cell r="AI169" t="str">
            <v>01</v>
          </cell>
          <cell r="AJ169" t="str">
            <v>FLANGED</v>
          </cell>
          <cell r="AK169" t="str">
            <v>150</v>
          </cell>
          <cell r="AL169" t="str">
            <v>RP</v>
          </cell>
          <cell r="AM169" t="str">
            <v>YES</v>
          </cell>
          <cell r="AN169" t="str">
            <v>Error</v>
          </cell>
          <cell r="AR169" t="str">
            <v>SWAGE08X04XH</v>
          </cell>
          <cell r="AS169" t="str">
            <v>08X04</v>
          </cell>
          <cell r="AT169" t="str">
            <v>XH</v>
          </cell>
          <cell r="AU169" t="str">
            <v>44</v>
          </cell>
        </row>
        <row r="170">
          <cell r="K170" t="str">
            <v>LWN15008</v>
          </cell>
          <cell r="L170" t="str">
            <v>08</v>
          </cell>
          <cell r="M170" t="str">
            <v>103</v>
          </cell>
          <cell r="R170" t="str">
            <v>IN02.52000SW</v>
          </cell>
          <cell r="S170" t="str">
            <v>02.5</v>
          </cell>
          <cell r="T170" t="str">
            <v>Error</v>
          </cell>
          <cell r="Y170" t="str">
            <v>EOL22XXHNA</v>
          </cell>
          <cell r="Z170" t="str">
            <v>22</v>
          </cell>
          <cell r="AA170" t="str">
            <v>XXH</v>
          </cell>
          <cell r="AB170" t="str">
            <v>NA</v>
          </cell>
          <cell r="AC170" t="str">
            <v>Error</v>
          </cell>
          <cell r="AH170" t="str">
            <v>BALL01.5FLANGED150RPYES</v>
          </cell>
          <cell r="AI170" t="str">
            <v>01.5</v>
          </cell>
          <cell r="AJ170" t="str">
            <v>FLANGED</v>
          </cell>
          <cell r="AK170" t="str">
            <v>150</v>
          </cell>
          <cell r="AL170" t="str">
            <v>RP</v>
          </cell>
          <cell r="AM170" t="str">
            <v>YES</v>
          </cell>
          <cell r="AN170" t="str">
            <v>Error</v>
          </cell>
          <cell r="AR170" t="str">
            <v>SWAGE08X05XH</v>
          </cell>
          <cell r="AS170" t="str">
            <v>08X05</v>
          </cell>
          <cell r="AT170" t="str">
            <v>XH</v>
          </cell>
          <cell r="AU170" t="str">
            <v>44</v>
          </cell>
        </row>
        <row r="171">
          <cell r="C171" t="str">
            <v>903.50NA</v>
          </cell>
          <cell r="D171" t="str">
            <v>.50</v>
          </cell>
          <cell r="E171" t="str">
            <v>NA</v>
          </cell>
          <cell r="F171">
            <v>5.1847344442364101</v>
          </cell>
          <cell r="K171" t="str">
            <v>LWN15010</v>
          </cell>
          <cell r="L171" t="str">
            <v>10</v>
          </cell>
          <cell r="M171" t="str">
            <v>150</v>
          </cell>
          <cell r="R171" t="str">
            <v>IN032000SW</v>
          </cell>
          <cell r="S171" t="str">
            <v>03</v>
          </cell>
          <cell r="T171" t="str">
            <v>Error</v>
          </cell>
          <cell r="Y171" t="str">
            <v>EOL24XXHNA</v>
          </cell>
          <cell r="Z171" t="str">
            <v>24</v>
          </cell>
          <cell r="AA171" t="str">
            <v>XXH</v>
          </cell>
          <cell r="AB171" t="str">
            <v>NA</v>
          </cell>
          <cell r="AC171" t="str">
            <v>Error</v>
          </cell>
          <cell r="AH171" t="str">
            <v>BALL02FLANGED150RPYES</v>
          </cell>
          <cell r="AI171" t="str">
            <v>02</v>
          </cell>
          <cell r="AJ171" t="str">
            <v>FLANGED</v>
          </cell>
          <cell r="AK171" t="str">
            <v>150</v>
          </cell>
          <cell r="AL171" t="str">
            <v>RP</v>
          </cell>
          <cell r="AM171" t="str">
            <v>YES</v>
          </cell>
          <cell r="AN171" t="str">
            <v>Error</v>
          </cell>
          <cell r="AR171" t="str">
            <v>SWAGE08X06XH</v>
          </cell>
          <cell r="AS171" t="str">
            <v>08X06</v>
          </cell>
          <cell r="AT171" t="str">
            <v>XH</v>
          </cell>
          <cell r="AU171" t="str">
            <v>44</v>
          </cell>
        </row>
        <row r="172">
          <cell r="C172" t="str">
            <v>903.75NA</v>
          </cell>
          <cell r="D172" t="str">
            <v>.75</v>
          </cell>
          <cell r="E172" t="str">
            <v>NA</v>
          </cell>
          <cell r="F172">
            <v>8.3208826571658427</v>
          </cell>
          <cell r="K172" t="str">
            <v>LWN15012</v>
          </cell>
          <cell r="L172" t="str">
            <v>12</v>
          </cell>
          <cell r="M172" t="str">
            <v>215</v>
          </cell>
          <cell r="R172" t="str">
            <v>IN042000SW</v>
          </cell>
          <cell r="S172" t="str">
            <v>04</v>
          </cell>
          <cell r="T172" t="str">
            <v>Error</v>
          </cell>
          <cell r="AH172" t="str">
            <v>BALL03FLANGED150RPYES</v>
          </cell>
          <cell r="AI172" t="str">
            <v>03</v>
          </cell>
          <cell r="AJ172" t="str">
            <v>FLANGED</v>
          </cell>
          <cell r="AK172" t="str">
            <v>150</v>
          </cell>
          <cell r="AL172" t="str">
            <v>RP</v>
          </cell>
          <cell r="AM172" t="str">
            <v>YES</v>
          </cell>
          <cell r="AN172" t="str">
            <v>Error</v>
          </cell>
        </row>
        <row r="173">
          <cell r="C173" t="str">
            <v>90301NA</v>
          </cell>
          <cell r="D173" t="str">
            <v>01</v>
          </cell>
          <cell r="E173" t="str">
            <v>NA</v>
          </cell>
          <cell r="F173">
            <v>10.667030705254756</v>
          </cell>
          <cell r="K173" t="str">
            <v>LWN15014</v>
          </cell>
          <cell r="L173" t="str">
            <v>14</v>
          </cell>
          <cell r="M173" t="str">
            <v>221</v>
          </cell>
          <cell r="Y173" t="str">
            <v>LOL</v>
          </cell>
          <cell r="AH173" t="str">
            <v>BALL04FLANGED150RPYES</v>
          </cell>
          <cell r="AI173" t="str">
            <v>04</v>
          </cell>
          <cell r="AJ173" t="str">
            <v>FLANGED</v>
          </cell>
          <cell r="AK173" t="str">
            <v>150</v>
          </cell>
          <cell r="AL173" t="str">
            <v>RP</v>
          </cell>
          <cell r="AM173" t="str">
            <v>YES</v>
          </cell>
          <cell r="AN173" t="str">
            <v>Error</v>
          </cell>
        </row>
        <row r="174">
          <cell r="C174" t="str">
            <v>90301.25NA</v>
          </cell>
          <cell r="D174" t="str">
            <v>01.25</v>
          </cell>
          <cell r="E174" t="str">
            <v>NA</v>
          </cell>
          <cell r="F174">
            <v>12.640239341810023</v>
          </cell>
          <cell r="K174" t="str">
            <v>LWN15016</v>
          </cell>
          <cell r="L174" t="str">
            <v>16</v>
          </cell>
          <cell r="M174" t="str">
            <v>254</v>
          </cell>
          <cell r="R174" t="str">
            <v>IN.1252000THRD</v>
          </cell>
          <cell r="S174" t="str">
            <v>.125</v>
          </cell>
          <cell r="T174" t="str">
            <v>Error</v>
          </cell>
          <cell r="Y174" t="str">
            <v>LOL.125NA3000</v>
          </cell>
          <cell r="Z174" t="str">
            <v>.125</v>
          </cell>
          <cell r="AA174" t="str">
            <v>NA</v>
          </cell>
          <cell r="AB174" t="str">
            <v>3000</v>
          </cell>
          <cell r="AC174" t="str">
            <v>.125</v>
          </cell>
          <cell r="AH174" t="str">
            <v>BALL06FLANGED150RPYES</v>
          </cell>
          <cell r="AI174" t="str">
            <v>06</v>
          </cell>
          <cell r="AJ174" t="str">
            <v>FLANGED</v>
          </cell>
          <cell r="AK174" t="str">
            <v>150</v>
          </cell>
          <cell r="AL174" t="str">
            <v>RP</v>
          </cell>
          <cell r="AM174" t="str">
            <v>YES</v>
          </cell>
          <cell r="AN174" t="str">
            <v>Error</v>
          </cell>
        </row>
        <row r="175">
          <cell r="C175" t="str">
            <v>90301.5NA</v>
          </cell>
          <cell r="D175" t="str">
            <v>01.5</v>
          </cell>
          <cell r="E175" t="str">
            <v>NA</v>
          </cell>
          <cell r="F175">
            <v>16.120689655172413</v>
          </cell>
          <cell r="K175" t="str">
            <v>LWN15018</v>
          </cell>
          <cell r="L175" t="str">
            <v>18</v>
          </cell>
          <cell r="M175" t="str">
            <v>278</v>
          </cell>
          <cell r="R175" t="str">
            <v>IN.252000THRD</v>
          </cell>
          <cell r="S175" t="str">
            <v>.25</v>
          </cell>
          <cell r="T175" t="str">
            <v>Error</v>
          </cell>
          <cell r="Y175" t="str">
            <v>LOL.25NA3000</v>
          </cell>
          <cell r="Z175" t="str">
            <v>.25</v>
          </cell>
          <cell r="AA175" t="str">
            <v>NA</v>
          </cell>
          <cell r="AB175" t="str">
            <v>3000</v>
          </cell>
          <cell r="AC175" t="str">
            <v>.125</v>
          </cell>
          <cell r="AH175" t="str">
            <v>BALL08FLANGED150RPYES</v>
          </cell>
          <cell r="AI175" t="str">
            <v>08</v>
          </cell>
          <cell r="AJ175" t="str">
            <v>FLANGED</v>
          </cell>
          <cell r="AK175" t="str">
            <v>150</v>
          </cell>
          <cell r="AL175" t="str">
            <v>RP</v>
          </cell>
          <cell r="AM175" t="str">
            <v>YES</v>
          </cell>
          <cell r="AN175" t="str">
            <v>231</v>
          </cell>
        </row>
        <row r="176">
          <cell r="C176" t="str">
            <v>90302NA</v>
          </cell>
          <cell r="D176" t="str">
            <v>02</v>
          </cell>
          <cell r="E176" t="str">
            <v>NA</v>
          </cell>
          <cell r="F176">
            <v>18.914571666865243</v>
          </cell>
          <cell r="K176" t="str">
            <v>LWN15020</v>
          </cell>
          <cell r="L176" t="str">
            <v>20</v>
          </cell>
          <cell r="M176" t="str">
            <v>324</v>
          </cell>
          <cell r="R176" t="str">
            <v>IN.3752000THRD</v>
          </cell>
          <cell r="S176" t="str">
            <v>.375</v>
          </cell>
          <cell r="T176" t="str">
            <v>Error</v>
          </cell>
          <cell r="Y176" t="str">
            <v>LOL.375NA3000</v>
          </cell>
          <cell r="Z176" t="str">
            <v>.375</v>
          </cell>
          <cell r="AA176" t="str">
            <v>NA</v>
          </cell>
          <cell r="AB176" t="str">
            <v>3000</v>
          </cell>
          <cell r="AC176" t="str">
            <v>.188</v>
          </cell>
          <cell r="AH176" t="str">
            <v>BALL10FLANGED150RPYES</v>
          </cell>
          <cell r="AI176" t="str">
            <v>10</v>
          </cell>
          <cell r="AJ176" t="str">
            <v>FLANGED</v>
          </cell>
          <cell r="AK176" t="str">
            <v>150</v>
          </cell>
          <cell r="AL176" t="str">
            <v>RP</v>
          </cell>
          <cell r="AM176" t="str">
            <v>YES</v>
          </cell>
          <cell r="AN176" t="str">
            <v>Error</v>
          </cell>
        </row>
        <row r="177">
          <cell r="C177" t="str">
            <v>90302.5NA</v>
          </cell>
          <cell r="D177" t="str">
            <v>02.5</v>
          </cell>
          <cell r="E177" t="str">
            <v>NA</v>
          </cell>
          <cell r="F177">
            <v>29.271078746341111</v>
          </cell>
          <cell r="K177" t="str">
            <v>LWN15024</v>
          </cell>
          <cell r="L177" t="str">
            <v>24</v>
          </cell>
          <cell r="M177" t="str">
            <v>439</v>
          </cell>
          <cell r="R177" t="str">
            <v>IN.502000THRD</v>
          </cell>
          <cell r="S177" t="str">
            <v>.50</v>
          </cell>
          <cell r="T177" t="str">
            <v>Error</v>
          </cell>
          <cell r="Y177" t="str">
            <v>LOL.50NA3000</v>
          </cell>
          <cell r="Z177" t="str">
            <v>.50</v>
          </cell>
          <cell r="AA177" t="str">
            <v>NA</v>
          </cell>
          <cell r="AB177" t="str">
            <v>3000</v>
          </cell>
          <cell r="AC177" t="str">
            <v>.375</v>
          </cell>
          <cell r="AH177" t="str">
            <v>BALL12FLANGED150RPYES</v>
          </cell>
          <cell r="AI177" t="str">
            <v>12</v>
          </cell>
          <cell r="AJ177" t="str">
            <v>FLANGED</v>
          </cell>
          <cell r="AK177" t="str">
            <v>150</v>
          </cell>
          <cell r="AL177" t="str">
            <v>RP</v>
          </cell>
          <cell r="AM177" t="str">
            <v>YES</v>
          </cell>
          <cell r="AN177" t="str">
            <v>Error</v>
          </cell>
        </row>
        <row r="178">
          <cell r="C178" t="str">
            <v>90303NA</v>
          </cell>
          <cell r="D178" t="str">
            <v>03</v>
          </cell>
          <cell r="E178" t="str">
            <v>NA</v>
          </cell>
          <cell r="F178">
            <v>44.814814814814817</v>
          </cell>
          <cell r="K178" t="str">
            <v>LWN15026</v>
          </cell>
          <cell r="L178" t="str">
            <v>26</v>
          </cell>
          <cell r="M178" t="str">
            <v>470</v>
          </cell>
          <cell r="R178" t="str">
            <v>IN.752000THRD</v>
          </cell>
          <cell r="S178" t="str">
            <v>.75</v>
          </cell>
          <cell r="T178" t="str">
            <v>Error</v>
          </cell>
          <cell r="Y178" t="str">
            <v>LOL.75NA3000</v>
          </cell>
          <cell r="Z178" t="str">
            <v>.75</v>
          </cell>
          <cell r="AA178" t="str">
            <v>NA</v>
          </cell>
          <cell r="AB178" t="str">
            <v>3000</v>
          </cell>
          <cell r="AC178" t="str">
            <v>.50</v>
          </cell>
          <cell r="AH178" t="str">
            <v>BALL14FLANGED150RPYES</v>
          </cell>
          <cell r="AI178" t="str">
            <v>14</v>
          </cell>
          <cell r="AJ178" t="str">
            <v>FLANGED</v>
          </cell>
          <cell r="AK178" t="str">
            <v>150</v>
          </cell>
          <cell r="AL178" t="str">
            <v>RP</v>
          </cell>
          <cell r="AM178" t="str">
            <v>YES</v>
          </cell>
          <cell r="AN178" t="str">
            <v>Error</v>
          </cell>
        </row>
        <row r="179">
          <cell r="C179" t="str">
            <v>90303.5NA</v>
          </cell>
          <cell r="D179" t="str">
            <v>03.5</v>
          </cell>
          <cell r="E179" t="str">
            <v>NA</v>
          </cell>
          <cell r="F179">
            <v>57.062948739355484</v>
          </cell>
          <cell r="K179" t="str">
            <v>LWN15028</v>
          </cell>
          <cell r="L179" t="str">
            <v>28</v>
          </cell>
          <cell r="M179" t="str">
            <v>550</v>
          </cell>
          <cell r="R179" t="str">
            <v>IN012000THRD</v>
          </cell>
          <cell r="S179" t="str">
            <v>01</v>
          </cell>
          <cell r="T179" t="str">
            <v>Error</v>
          </cell>
          <cell r="Y179" t="str">
            <v>LOL01NA3000</v>
          </cell>
          <cell r="Z179" t="str">
            <v>01</v>
          </cell>
          <cell r="AA179" t="str">
            <v>NA</v>
          </cell>
          <cell r="AB179" t="str">
            <v>3000</v>
          </cell>
          <cell r="AC179" t="str">
            <v>.875</v>
          </cell>
          <cell r="AH179" t="str">
            <v>BALL16FLANGED150RPYES</v>
          </cell>
          <cell r="AI179" t="str">
            <v>16</v>
          </cell>
          <cell r="AJ179" t="str">
            <v>FLANGED</v>
          </cell>
          <cell r="AK179" t="str">
            <v>150</v>
          </cell>
          <cell r="AL179" t="str">
            <v>RP</v>
          </cell>
          <cell r="AM179" t="str">
            <v>YES</v>
          </cell>
          <cell r="AN179" t="str">
            <v>Error</v>
          </cell>
        </row>
        <row r="180">
          <cell r="C180" t="str">
            <v>90304NA</v>
          </cell>
          <cell r="D180" t="str">
            <v>04</v>
          </cell>
          <cell r="E180" t="str">
            <v>NA</v>
          </cell>
          <cell r="F180">
            <v>75.066671674867592</v>
          </cell>
          <cell r="K180" t="str">
            <v>LWN15030</v>
          </cell>
          <cell r="L180" t="str">
            <v>30</v>
          </cell>
          <cell r="M180" t="str">
            <v>600</v>
          </cell>
          <cell r="R180" t="str">
            <v>IN01.252000THRD</v>
          </cell>
          <cell r="S180" t="str">
            <v>01.25</v>
          </cell>
          <cell r="T180" t="str">
            <v>Error</v>
          </cell>
          <cell r="Y180" t="str">
            <v>LOL01.25NA3000</v>
          </cell>
          <cell r="Z180" t="str">
            <v>01.25</v>
          </cell>
          <cell r="AA180" t="str">
            <v>NA</v>
          </cell>
          <cell r="AB180" t="str">
            <v>3000</v>
          </cell>
          <cell r="AC180" t="str">
            <v>1.25</v>
          </cell>
          <cell r="AH180" t="str">
            <v>BALL18FLANGED150RPYES</v>
          </cell>
          <cell r="AI180" t="str">
            <v>18</v>
          </cell>
          <cell r="AJ180" t="str">
            <v>FLANGED</v>
          </cell>
          <cell r="AK180" t="str">
            <v>150</v>
          </cell>
          <cell r="AL180" t="str">
            <v>RP</v>
          </cell>
          <cell r="AM180" t="str">
            <v>YES</v>
          </cell>
          <cell r="AN180" t="str">
            <v>Error</v>
          </cell>
        </row>
        <row r="181">
          <cell r="C181" t="str">
            <v>90304.5NA</v>
          </cell>
          <cell r="D181" t="str">
            <v>04.5</v>
          </cell>
          <cell r="E181" t="str">
            <v>NA</v>
          </cell>
          <cell r="F181">
            <v>78.201480833059776</v>
          </cell>
          <cell r="K181" t="str">
            <v>LWN15032</v>
          </cell>
          <cell r="L181" t="str">
            <v>32</v>
          </cell>
          <cell r="M181" t="str">
            <v>680</v>
          </cell>
          <cell r="R181" t="str">
            <v>IN01.52000THRD</v>
          </cell>
          <cell r="S181" t="str">
            <v>01.5</v>
          </cell>
          <cell r="T181" t="str">
            <v>Error</v>
          </cell>
          <cell r="Y181" t="str">
            <v>LOL01.5NA3000</v>
          </cell>
          <cell r="Z181" t="str">
            <v>01.5</v>
          </cell>
          <cell r="AA181" t="str">
            <v>NA</v>
          </cell>
          <cell r="AB181" t="str">
            <v>3000</v>
          </cell>
          <cell r="AC181" t="str">
            <v>1.625</v>
          </cell>
          <cell r="AH181" t="str">
            <v>BALL20FLANGED150RPYES</v>
          </cell>
          <cell r="AI181" t="str">
            <v>20</v>
          </cell>
          <cell r="AJ181" t="str">
            <v>FLANGED</v>
          </cell>
          <cell r="AK181" t="str">
            <v>150</v>
          </cell>
          <cell r="AL181" t="str">
            <v>RP</v>
          </cell>
          <cell r="AM181" t="str">
            <v>YES</v>
          </cell>
          <cell r="AN181" t="str">
            <v>Error</v>
          </cell>
        </row>
        <row r="182">
          <cell r="C182" t="str">
            <v>90305NA</v>
          </cell>
          <cell r="D182" t="str">
            <v>05</v>
          </cell>
          <cell r="E182" t="str">
            <v>NA</v>
          </cell>
          <cell r="F182">
            <v>113.53488372093022</v>
          </cell>
          <cell r="K182" t="str">
            <v>LWN15034</v>
          </cell>
          <cell r="L182" t="str">
            <v>34</v>
          </cell>
          <cell r="M182" t="str">
            <v>730</v>
          </cell>
          <cell r="R182" t="str">
            <v>IN022000THRD</v>
          </cell>
          <cell r="S182" t="str">
            <v>02</v>
          </cell>
          <cell r="T182" t="str">
            <v>Error</v>
          </cell>
          <cell r="Y182" t="str">
            <v>LOL02NA3000</v>
          </cell>
          <cell r="Z182" t="str">
            <v>02</v>
          </cell>
          <cell r="AA182" t="str">
            <v>NA</v>
          </cell>
          <cell r="AB182" t="str">
            <v>3000</v>
          </cell>
          <cell r="AC182" t="str">
            <v>2.688</v>
          </cell>
          <cell r="AH182" t="str">
            <v>BALL22FLANGED150RPYES</v>
          </cell>
          <cell r="AI182" t="str">
            <v>22</v>
          </cell>
          <cell r="AJ182" t="str">
            <v>FLANGED</v>
          </cell>
          <cell r="AK182" t="str">
            <v>150</v>
          </cell>
          <cell r="AL182" t="str">
            <v>RP</v>
          </cell>
          <cell r="AM182" t="str">
            <v>YES</v>
          </cell>
          <cell r="AN182" t="str">
            <v>Error</v>
          </cell>
        </row>
        <row r="183">
          <cell r="C183" t="str">
            <v>90306NA</v>
          </cell>
          <cell r="D183" t="str">
            <v>06</v>
          </cell>
          <cell r="E183" t="str">
            <v>NA</v>
          </cell>
          <cell r="F183">
            <v>161.37566137566137</v>
          </cell>
          <cell r="K183" t="str">
            <v>LWN15036</v>
          </cell>
          <cell r="L183" t="str">
            <v>36</v>
          </cell>
          <cell r="M183" t="str">
            <v>830</v>
          </cell>
          <cell r="R183" t="str">
            <v>IN02.52000THRD</v>
          </cell>
          <cell r="S183" t="str">
            <v>02.5</v>
          </cell>
          <cell r="T183" t="str">
            <v>Error</v>
          </cell>
          <cell r="Y183" t="str">
            <v>LOL02.5NA3000</v>
          </cell>
          <cell r="Z183" t="str">
            <v>02.5</v>
          </cell>
          <cell r="AA183" t="str">
            <v>NA</v>
          </cell>
          <cell r="AB183" t="str">
            <v>3000</v>
          </cell>
          <cell r="AC183" t="str">
            <v>6.75</v>
          </cell>
          <cell r="AH183" t="str">
            <v>BALL24FLANGED150RPYES</v>
          </cell>
          <cell r="AI183" t="str">
            <v>24</v>
          </cell>
          <cell r="AJ183" t="str">
            <v>FLANGED</v>
          </cell>
          <cell r="AK183" t="str">
            <v>150</v>
          </cell>
          <cell r="AL183" t="str">
            <v>RP</v>
          </cell>
          <cell r="AM183" t="str">
            <v>YES</v>
          </cell>
          <cell r="AN183" t="str">
            <v>Error</v>
          </cell>
        </row>
        <row r="184">
          <cell r="C184" t="str">
            <v>90308NA</v>
          </cell>
          <cell r="D184" t="str">
            <v>08</v>
          </cell>
          <cell r="E184" t="str">
            <v>NA</v>
          </cell>
          <cell r="F184">
            <v>279.75155279503105</v>
          </cell>
          <cell r="K184" t="str">
            <v>LWN15038</v>
          </cell>
          <cell r="L184" t="str">
            <v>38</v>
          </cell>
          <cell r="M184" t="str">
            <v>Error</v>
          </cell>
          <cell r="R184" t="str">
            <v>IN032000THRD</v>
          </cell>
          <cell r="S184" t="str">
            <v>03</v>
          </cell>
          <cell r="T184" t="str">
            <v>Error</v>
          </cell>
          <cell r="Y184" t="str">
            <v>LOL03NA3000</v>
          </cell>
          <cell r="Z184" t="str">
            <v>03</v>
          </cell>
          <cell r="AA184" t="str">
            <v>NA</v>
          </cell>
          <cell r="AB184" t="str">
            <v>3000</v>
          </cell>
          <cell r="AC184" t="str">
            <v>10.5</v>
          </cell>
        </row>
        <row r="185">
          <cell r="C185" t="str">
            <v>90310NA</v>
          </cell>
          <cell r="D185" t="str">
            <v>10</v>
          </cell>
          <cell r="E185" t="str">
            <v>NA</v>
          </cell>
          <cell r="F185">
            <v>435.8082191780822</v>
          </cell>
          <cell r="K185" t="str">
            <v>LWN15040</v>
          </cell>
          <cell r="L185" t="str">
            <v>40</v>
          </cell>
          <cell r="M185" t="str">
            <v>Error</v>
          </cell>
          <cell r="R185" t="str">
            <v>IN042000THRD</v>
          </cell>
          <cell r="S185" t="str">
            <v>04</v>
          </cell>
          <cell r="T185" t="str">
            <v>Error</v>
          </cell>
          <cell r="Y185" t="str">
            <v>LOL04NA3000</v>
          </cell>
          <cell r="Z185" t="str">
            <v>04</v>
          </cell>
          <cell r="AA185" t="str">
            <v>NA</v>
          </cell>
          <cell r="AB185" t="str">
            <v>3000</v>
          </cell>
          <cell r="AC185" t="str">
            <v>18.188</v>
          </cell>
          <cell r="AH185" t="str">
            <v>BALL.25BW150RPYES</v>
          </cell>
          <cell r="AI185" t="str">
            <v>.25</v>
          </cell>
          <cell r="AJ185" t="str">
            <v>BW</v>
          </cell>
          <cell r="AK185" t="str">
            <v>150</v>
          </cell>
          <cell r="AL185" t="str">
            <v>RP</v>
          </cell>
          <cell r="AM185" t="str">
            <v>YES</v>
          </cell>
          <cell r="AN185" t="str">
            <v>Error</v>
          </cell>
        </row>
        <row r="186">
          <cell r="C186" t="str">
            <v>90312NA</v>
          </cell>
          <cell r="D186" t="str">
            <v>12</v>
          </cell>
          <cell r="E186" t="str">
            <v>NA</v>
          </cell>
          <cell r="F186">
            <v>620.66666666666674</v>
          </cell>
          <cell r="K186" t="str">
            <v>LWN15042</v>
          </cell>
          <cell r="L186" t="str">
            <v>42</v>
          </cell>
          <cell r="M186" t="str">
            <v>1100</v>
          </cell>
          <cell r="Y186" t="str">
            <v>LOL05NA3000</v>
          </cell>
          <cell r="Z186" t="str">
            <v>05</v>
          </cell>
          <cell r="AA186" t="str">
            <v>NA</v>
          </cell>
          <cell r="AB186" t="str">
            <v>3000</v>
          </cell>
          <cell r="AC186" t="str">
            <v>Error</v>
          </cell>
          <cell r="AH186" t="str">
            <v>BALL.375BW150RPYES</v>
          </cell>
          <cell r="AI186" t="str">
            <v>.375</v>
          </cell>
          <cell r="AJ186" t="str">
            <v>BW</v>
          </cell>
          <cell r="AK186" t="str">
            <v>150</v>
          </cell>
          <cell r="AL186" t="str">
            <v>RP</v>
          </cell>
          <cell r="AM186" t="str">
            <v>YES</v>
          </cell>
          <cell r="AN186" t="str">
            <v>Error</v>
          </cell>
        </row>
        <row r="187">
          <cell r="C187" t="str">
            <v>90314NA</v>
          </cell>
          <cell r="D187" t="str">
            <v>14</v>
          </cell>
          <cell r="E187" t="str">
            <v>NA</v>
          </cell>
          <cell r="F187">
            <v>797.33333333333326</v>
          </cell>
          <cell r="K187" t="str">
            <v>LWN15044</v>
          </cell>
          <cell r="L187" t="str">
            <v>44</v>
          </cell>
          <cell r="M187" t="str">
            <v>Error</v>
          </cell>
          <cell r="R187" t="str">
            <v>T.1252000SW</v>
          </cell>
          <cell r="S187" t="str">
            <v>.125</v>
          </cell>
          <cell r="T187" t="str">
            <v>Error</v>
          </cell>
          <cell r="Y187" t="str">
            <v>LOL06NA3000</v>
          </cell>
          <cell r="Z187" t="str">
            <v>06</v>
          </cell>
          <cell r="AA187" t="str">
            <v>NA</v>
          </cell>
          <cell r="AB187" t="str">
            <v>3000</v>
          </cell>
          <cell r="AC187" t="str">
            <v>Error</v>
          </cell>
          <cell r="AH187" t="str">
            <v>BALL.50BW150RPYES</v>
          </cell>
          <cell r="AI187" t="str">
            <v>.50</v>
          </cell>
          <cell r="AJ187" t="str">
            <v>BW</v>
          </cell>
          <cell r="AK187" t="str">
            <v>150</v>
          </cell>
          <cell r="AL187" t="str">
            <v>RP</v>
          </cell>
          <cell r="AM187" t="str">
            <v>YES</v>
          </cell>
          <cell r="AN187" t="str">
            <v>Error</v>
          </cell>
        </row>
        <row r="188">
          <cell r="C188" t="str">
            <v>90316NA</v>
          </cell>
          <cell r="D188" t="str">
            <v>16</v>
          </cell>
          <cell r="E188" t="str">
            <v>NA</v>
          </cell>
          <cell r="F188">
            <v>1040</v>
          </cell>
          <cell r="K188" t="str">
            <v>LWN15046</v>
          </cell>
          <cell r="L188" t="str">
            <v>46</v>
          </cell>
          <cell r="M188" t="str">
            <v>Error</v>
          </cell>
          <cell r="R188" t="str">
            <v>T.252000SW</v>
          </cell>
          <cell r="S188" t="str">
            <v>.25</v>
          </cell>
          <cell r="T188" t="str">
            <v>Error</v>
          </cell>
          <cell r="Y188" t="str">
            <v>LOL08NA3000</v>
          </cell>
          <cell r="Z188" t="str">
            <v>08</v>
          </cell>
          <cell r="AA188" t="str">
            <v>NA</v>
          </cell>
          <cell r="AB188" t="str">
            <v>3000</v>
          </cell>
          <cell r="AC188" t="str">
            <v>Error</v>
          </cell>
          <cell r="AH188" t="str">
            <v>BALL.75BW150RPYES</v>
          </cell>
          <cell r="AI188" t="str">
            <v>.75</v>
          </cell>
          <cell r="AJ188" t="str">
            <v>BW</v>
          </cell>
          <cell r="AK188" t="str">
            <v>150</v>
          </cell>
          <cell r="AL188" t="str">
            <v>RP</v>
          </cell>
          <cell r="AM188" t="str">
            <v>YES</v>
          </cell>
          <cell r="AN188" t="str">
            <v>Error</v>
          </cell>
        </row>
        <row r="189">
          <cell r="C189" t="str">
            <v>90318NA</v>
          </cell>
          <cell r="D189" t="str">
            <v>18</v>
          </cell>
          <cell r="E189" t="str">
            <v>NA</v>
          </cell>
          <cell r="F189">
            <v>1320</v>
          </cell>
          <cell r="K189" t="str">
            <v>LWN15048</v>
          </cell>
          <cell r="L189" t="str">
            <v>48</v>
          </cell>
          <cell r="M189" t="str">
            <v>Error</v>
          </cell>
          <cell r="R189" t="str">
            <v>T.3752000SW</v>
          </cell>
          <cell r="S189" t="str">
            <v>.375</v>
          </cell>
          <cell r="T189" t="str">
            <v>Error</v>
          </cell>
          <cell r="Y189" t="str">
            <v>LOL10NA3000</v>
          </cell>
          <cell r="Z189" t="str">
            <v>10</v>
          </cell>
          <cell r="AA189" t="str">
            <v>NA</v>
          </cell>
          <cell r="AB189" t="str">
            <v>3000</v>
          </cell>
          <cell r="AC189" t="str">
            <v>Error</v>
          </cell>
          <cell r="AH189" t="str">
            <v>BALL01BW150RPYES</v>
          </cell>
          <cell r="AI189" t="str">
            <v>01</v>
          </cell>
          <cell r="AJ189" t="str">
            <v>BW</v>
          </cell>
          <cell r="AK189" t="str">
            <v>150</v>
          </cell>
          <cell r="AL189" t="str">
            <v>RP</v>
          </cell>
          <cell r="AM189" t="str">
            <v>YES</v>
          </cell>
          <cell r="AN189" t="str">
            <v>Error</v>
          </cell>
        </row>
        <row r="190">
          <cell r="C190" t="str">
            <v>90320NA</v>
          </cell>
          <cell r="D190" t="str">
            <v>20</v>
          </cell>
          <cell r="E190" t="str">
            <v>NA</v>
          </cell>
          <cell r="F190">
            <v>1623.3333333333335</v>
          </cell>
          <cell r="K190" t="str">
            <v>LWN15050</v>
          </cell>
          <cell r="L190" t="str">
            <v>50</v>
          </cell>
          <cell r="M190" t="str">
            <v>Error</v>
          </cell>
          <cell r="R190" t="str">
            <v>T.502000SW</v>
          </cell>
          <cell r="S190" t="str">
            <v>.50</v>
          </cell>
          <cell r="T190" t="str">
            <v>Error</v>
          </cell>
          <cell r="Y190" t="str">
            <v>LOL12NA3000</v>
          </cell>
          <cell r="Z190" t="str">
            <v>12</v>
          </cell>
          <cell r="AA190" t="str">
            <v>NA</v>
          </cell>
          <cell r="AB190" t="str">
            <v>3000</v>
          </cell>
          <cell r="AC190" t="str">
            <v>Error</v>
          </cell>
          <cell r="AH190" t="str">
            <v>BALL01.5BW150RPYES</v>
          </cell>
          <cell r="AI190" t="str">
            <v>01.5</v>
          </cell>
          <cell r="AJ190" t="str">
            <v>BW</v>
          </cell>
          <cell r="AK190" t="str">
            <v>150</v>
          </cell>
          <cell r="AL190" t="str">
            <v>RP</v>
          </cell>
          <cell r="AM190" t="str">
            <v>YES</v>
          </cell>
          <cell r="AN190" t="str">
            <v>Error</v>
          </cell>
        </row>
        <row r="191">
          <cell r="C191" t="str">
            <v>90322NA</v>
          </cell>
          <cell r="D191" t="str">
            <v>22</v>
          </cell>
          <cell r="E191" t="str">
            <v>NA</v>
          </cell>
          <cell r="F191">
            <v>1960</v>
          </cell>
          <cell r="K191" t="str">
            <v>LWN15052</v>
          </cell>
          <cell r="L191" t="str">
            <v>52</v>
          </cell>
          <cell r="M191" t="str">
            <v>Error</v>
          </cell>
          <cell r="R191" t="str">
            <v>T.752000SW</v>
          </cell>
          <cell r="S191" t="str">
            <v>.75</v>
          </cell>
          <cell r="T191" t="str">
            <v>Error</v>
          </cell>
          <cell r="Y191" t="str">
            <v>LOL14NA3000</v>
          </cell>
          <cell r="Z191" t="str">
            <v>14</v>
          </cell>
          <cell r="AA191" t="str">
            <v>NA</v>
          </cell>
          <cell r="AB191" t="str">
            <v>3000</v>
          </cell>
          <cell r="AC191" t="str">
            <v>Error</v>
          </cell>
          <cell r="AH191" t="str">
            <v>BALL02BW150RPYES</v>
          </cell>
          <cell r="AI191" t="str">
            <v>02</v>
          </cell>
          <cell r="AJ191" t="str">
            <v>BW</v>
          </cell>
          <cell r="AK191" t="str">
            <v>150</v>
          </cell>
          <cell r="AL191" t="str">
            <v>RP</v>
          </cell>
          <cell r="AM191" t="str">
            <v>YES</v>
          </cell>
          <cell r="AN191" t="str">
            <v>Error</v>
          </cell>
        </row>
        <row r="192">
          <cell r="C192" t="str">
            <v>90324NA</v>
          </cell>
          <cell r="D192" t="str">
            <v>24</v>
          </cell>
          <cell r="E192" t="str">
            <v>NA</v>
          </cell>
          <cell r="F192">
            <v>2336.666666666667</v>
          </cell>
          <cell r="K192" t="str">
            <v>LWN15054</v>
          </cell>
          <cell r="L192" t="str">
            <v>54</v>
          </cell>
          <cell r="M192" t="str">
            <v>Error</v>
          </cell>
          <cell r="R192" t="str">
            <v>T012000SW</v>
          </cell>
          <cell r="S192" t="str">
            <v>01</v>
          </cell>
          <cell r="T192" t="str">
            <v>Error</v>
          </cell>
          <cell r="Y192" t="str">
            <v>LOL16NA3000</v>
          </cell>
          <cell r="Z192" t="str">
            <v>16</v>
          </cell>
          <cell r="AA192" t="str">
            <v>NA</v>
          </cell>
          <cell r="AB192" t="str">
            <v>3000</v>
          </cell>
          <cell r="AC192" t="str">
            <v>Error</v>
          </cell>
          <cell r="AH192" t="str">
            <v>BALL03BW150RPYES</v>
          </cell>
          <cell r="AI192" t="str">
            <v>03</v>
          </cell>
          <cell r="AJ192" t="str">
            <v>BW</v>
          </cell>
          <cell r="AK192" t="str">
            <v>150</v>
          </cell>
          <cell r="AL192" t="str">
            <v>RP</v>
          </cell>
          <cell r="AM192" t="str">
            <v>YES</v>
          </cell>
          <cell r="AN192" t="str">
            <v>Error</v>
          </cell>
        </row>
        <row r="193">
          <cell r="C193" t="str">
            <v>90326NA</v>
          </cell>
          <cell r="D193" t="str">
            <v>26</v>
          </cell>
          <cell r="E193" t="str">
            <v>NA</v>
          </cell>
          <cell r="F193">
            <v>2743.333333333333</v>
          </cell>
          <cell r="K193" t="str">
            <v>LWN15056</v>
          </cell>
          <cell r="L193" t="str">
            <v>56</v>
          </cell>
          <cell r="M193" t="str">
            <v>Error</v>
          </cell>
          <cell r="R193" t="str">
            <v>T01.252000SW</v>
          </cell>
          <cell r="S193" t="str">
            <v>01.25</v>
          </cell>
          <cell r="T193" t="str">
            <v>Error</v>
          </cell>
          <cell r="Y193" t="str">
            <v>LOL18NA3000</v>
          </cell>
          <cell r="Z193" t="str">
            <v>18</v>
          </cell>
          <cell r="AA193" t="str">
            <v>NA</v>
          </cell>
          <cell r="AB193" t="str">
            <v>3000</v>
          </cell>
          <cell r="AC193" t="str">
            <v>Error</v>
          </cell>
          <cell r="AH193" t="str">
            <v>BALL04BW150RPYES</v>
          </cell>
          <cell r="AI193" t="str">
            <v>04</v>
          </cell>
          <cell r="AJ193" t="str">
            <v>BW</v>
          </cell>
          <cell r="AK193" t="str">
            <v>150</v>
          </cell>
          <cell r="AL193" t="str">
            <v>RP</v>
          </cell>
          <cell r="AM193" t="str">
            <v>YES</v>
          </cell>
          <cell r="AN193" t="str">
            <v>Error</v>
          </cell>
        </row>
        <row r="194">
          <cell r="C194" t="str">
            <v>90328NA</v>
          </cell>
          <cell r="D194" t="str">
            <v>28</v>
          </cell>
          <cell r="E194" t="str">
            <v>NA</v>
          </cell>
          <cell r="F194">
            <v>3150</v>
          </cell>
          <cell r="K194" t="str">
            <v>LWN15058</v>
          </cell>
          <cell r="L194" t="str">
            <v>58</v>
          </cell>
          <cell r="M194" t="str">
            <v>Error</v>
          </cell>
          <cell r="R194" t="str">
            <v>T01.52000SW</v>
          </cell>
          <cell r="S194" t="str">
            <v>01.5</v>
          </cell>
          <cell r="T194" t="str">
            <v>Error</v>
          </cell>
          <cell r="Y194" t="str">
            <v>LOL20NA3000</v>
          </cell>
          <cell r="Z194" t="str">
            <v>20</v>
          </cell>
          <cell r="AA194" t="str">
            <v>NA</v>
          </cell>
          <cell r="AB194" t="str">
            <v>3000</v>
          </cell>
          <cell r="AC194" t="str">
            <v>Error</v>
          </cell>
          <cell r="AH194" t="str">
            <v>BALL06BW150RPYES</v>
          </cell>
          <cell r="AI194" t="str">
            <v>06</v>
          </cell>
          <cell r="AJ194" t="str">
            <v>BW</v>
          </cell>
          <cell r="AK194" t="str">
            <v>150</v>
          </cell>
          <cell r="AL194" t="str">
            <v>RP</v>
          </cell>
          <cell r="AM194" t="str">
            <v>YES</v>
          </cell>
          <cell r="AN194" t="str">
            <v>154</v>
          </cell>
        </row>
        <row r="195">
          <cell r="C195" t="str">
            <v>90330NA</v>
          </cell>
          <cell r="D195" t="str">
            <v>30</v>
          </cell>
          <cell r="E195" t="str">
            <v>NA</v>
          </cell>
          <cell r="F195">
            <v>3656.666666666667</v>
          </cell>
          <cell r="K195" t="str">
            <v>LWN15060</v>
          </cell>
          <cell r="L195" t="str">
            <v>60</v>
          </cell>
          <cell r="M195" t="str">
            <v>Error</v>
          </cell>
          <cell r="R195" t="str">
            <v>T022000SW</v>
          </cell>
          <cell r="S195" t="str">
            <v>02</v>
          </cell>
          <cell r="T195" t="str">
            <v>Error</v>
          </cell>
          <cell r="Y195" t="str">
            <v>LOL22NA3000</v>
          </cell>
          <cell r="Z195" t="str">
            <v>22</v>
          </cell>
          <cell r="AA195" t="str">
            <v>NA</v>
          </cell>
          <cell r="AB195" t="str">
            <v>3000</v>
          </cell>
          <cell r="AC195" t="str">
            <v>Error</v>
          </cell>
          <cell r="AH195" t="str">
            <v>BALL08BW150RPYES</v>
          </cell>
          <cell r="AI195" t="str">
            <v>08</v>
          </cell>
          <cell r="AJ195" t="str">
            <v>BW</v>
          </cell>
          <cell r="AK195" t="str">
            <v>150</v>
          </cell>
          <cell r="AL195" t="str">
            <v>RP</v>
          </cell>
          <cell r="AM195" t="str">
            <v>YES</v>
          </cell>
          <cell r="AN195" t="str">
            <v>251</v>
          </cell>
        </row>
        <row r="196">
          <cell r="C196" t="str">
            <v>90332NA</v>
          </cell>
          <cell r="D196" t="str">
            <v>32</v>
          </cell>
          <cell r="E196" t="str">
            <v>NA</v>
          </cell>
          <cell r="F196">
            <v>4163.3333333333339</v>
          </cell>
          <cell r="R196" t="str">
            <v>T02.52000SW</v>
          </cell>
          <cell r="S196" t="str">
            <v>02.5</v>
          </cell>
          <cell r="T196" t="str">
            <v>Error</v>
          </cell>
          <cell r="Y196" t="str">
            <v>LOL24NA3000</v>
          </cell>
          <cell r="Z196" t="str">
            <v>24</v>
          </cell>
          <cell r="AA196" t="str">
            <v>NA</v>
          </cell>
          <cell r="AB196" t="str">
            <v>3000</v>
          </cell>
          <cell r="AC196" t="str">
            <v>Error</v>
          </cell>
          <cell r="AH196" t="str">
            <v>BALL10BW150RPYES</v>
          </cell>
          <cell r="AI196" t="str">
            <v>10</v>
          </cell>
          <cell r="AJ196" t="str">
            <v>BW</v>
          </cell>
          <cell r="AK196" t="str">
            <v>150</v>
          </cell>
          <cell r="AL196" t="str">
            <v>RP</v>
          </cell>
          <cell r="AM196" t="str">
            <v>YES</v>
          </cell>
          <cell r="AN196" t="str">
            <v>Error</v>
          </cell>
        </row>
        <row r="197">
          <cell r="C197" t="str">
            <v>90334NA</v>
          </cell>
          <cell r="D197" t="str">
            <v>34</v>
          </cell>
          <cell r="E197" t="str">
            <v>NA</v>
          </cell>
          <cell r="F197">
            <v>4670</v>
          </cell>
          <cell r="K197" t="str">
            <v>ORIF150.50</v>
          </cell>
          <cell r="L197" t="str">
            <v>.50</v>
          </cell>
          <cell r="M197">
            <v>4</v>
          </cell>
          <cell r="R197" t="str">
            <v>T032000SW</v>
          </cell>
          <cell r="S197" t="str">
            <v>03</v>
          </cell>
          <cell r="T197" t="str">
            <v>Error</v>
          </cell>
          <cell r="AH197" t="str">
            <v>BALL12BW150RPYES</v>
          </cell>
          <cell r="AI197" t="str">
            <v>12</v>
          </cell>
          <cell r="AJ197" t="str">
            <v>BW</v>
          </cell>
          <cell r="AK197" t="str">
            <v>150</v>
          </cell>
          <cell r="AL197" t="str">
            <v>RP</v>
          </cell>
          <cell r="AM197" t="str">
            <v>YES</v>
          </cell>
          <cell r="AN197" t="str">
            <v>Error</v>
          </cell>
        </row>
        <row r="198">
          <cell r="C198" t="str">
            <v>90336NA</v>
          </cell>
          <cell r="D198" t="str">
            <v>36</v>
          </cell>
          <cell r="E198" t="str">
            <v>NA</v>
          </cell>
          <cell r="F198">
            <v>5256.6666666666661</v>
          </cell>
          <cell r="K198" t="str">
            <v>ORIF150.75</v>
          </cell>
          <cell r="L198" t="str">
            <v>.75</v>
          </cell>
          <cell r="M198">
            <v>4</v>
          </cell>
          <cell r="R198" t="str">
            <v>T042000SW</v>
          </cell>
          <cell r="S198" t="str">
            <v>04</v>
          </cell>
          <cell r="T198" t="str">
            <v>Error</v>
          </cell>
          <cell r="Y198" t="str">
            <v>LOL.125NA6000</v>
          </cell>
          <cell r="Z198" t="str">
            <v>.125</v>
          </cell>
          <cell r="AA198" t="str">
            <v>NA</v>
          </cell>
          <cell r="AB198" t="str">
            <v>6000</v>
          </cell>
          <cell r="AC198" t="str">
            <v>.75 </v>
          </cell>
          <cell r="AH198" t="str">
            <v>BALL14BW150RPYES</v>
          </cell>
          <cell r="AI198" t="str">
            <v>14</v>
          </cell>
          <cell r="AJ198" t="str">
            <v>BW</v>
          </cell>
          <cell r="AK198" t="str">
            <v>150</v>
          </cell>
          <cell r="AL198" t="str">
            <v>RP</v>
          </cell>
          <cell r="AM198" t="str">
            <v>YES</v>
          </cell>
          <cell r="AN198" t="str">
            <v>Error</v>
          </cell>
        </row>
        <row r="199">
          <cell r="C199" t="str">
            <v>90342NA</v>
          </cell>
          <cell r="D199" t="str">
            <v>42</v>
          </cell>
          <cell r="E199" t="str">
            <v>NA</v>
          </cell>
          <cell r="F199">
            <v>7016.6666666666661</v>
          </cell>
          <cell r="K199" t="str">
            <v>ORIF15001</v>
          </cell>
          <cell r="L199" t="str">
            <v>01</v>
          </cell>
          <cell r="M199">
            <v>4</v>
          </cell>
          <cell r="Y199" t="str">
            <v>LOL.25NA6000</v>
          </cell>
          <cell r="Z199" t="str">
            <v>.25</v>
          </cell>
          <cell r="AA199" t="str">
            <v>NA</v>
          </cell>
          <cell r="AB199" t="str">
            <v>6000</v>
          </cell>
          <cell r="AC199" t="str">
            <v>.75 </v>
          </cell>
          <cell r="AH199" t="str">
            <v>BALL16BW150RPYES</v>
          </cell>
          <cell r="AI199" t="str">
            <v>16</v>
          </cell>
          <cell r="AJ199" t="str">
            <v>BW</v>
          </cell>
          <cell r="AK199" t="str">
            <v>150</v>
          </cell>
          <cell r="AL199" t="str">
            <v>RP</v>
          </cell>
          <cell r="AM199" t="str">
            <v>YES</v>
          </cell>
          <cell r="AN199" t="str">
            <v>Error</v>
          </cell>
        </row>
        <row r="200">
          <cell r="C200" t="str">
            <v>90348NA</v>
          </cell>
          <cell r="D200" t="str">
            <v>48</v>
          </cell>
          <cell r="E200" t="str">
            <v>NA</v>
          </cell>
          <cell r="F200">
            <v>8776.6666666666679</v>
          </cell>
          <cell r="K200" t="str">
            <v>ORIF15001.25</v>
          </cell>
          <cell r="L200" t="str">
            <v>01.25</v>
          </cell>
          <cell r="M200">
            <v>8</v>
          </cell>
          <cell r="R200" t="str">
            <v>T.1252000THRD</v>
          </cell>
          <cell r="S200" t="str">
            <v>.125</v>
          </cell>
          <cell r="T200" t="str">
            <v>.25</v>
          </cell>
          <cell r="Y200" t="str">
            <v>LOL.375NA6000</v>
          </cell>
          <cell r="Z200" t="str">
            <v>.375</v>
          </cell>
          <cell r="AA200" t="str">
            <v>NA</v>
          </cell>
          <cell r="AB200" t="str">
            <v>6000</v>
          </cell>
          <cell r="AC200" t="str">
            <v>.75 </v>
          </cell>
          <cell r="AH200" t="str">
            <v>BALL18BW150RPYES</v>
          </cell>
          <cell r="AI200" t="str">
            <v>18</v>
          </cell>
          <cell r="AJ200" t="str">
            <v>BW</v>
          </cell>
          <cell r="AK200" t="str">
            <v>150</v>
          </cell>
          <cell r="AL200" t="str">
            <v>RP</v>
          </cell>
          <cell r="AM200" t="str">
            <v>YES</v>
          </cell>
          <cell r="AN200" t="str">
            <v>Error</v>
          </cell>
        </row>
        <row r="201">
          <cell r="C201" t="str">
            <v>90354NA</v>
          </cell>
          <cell r="D201" t="str">
            <v>54</v>
          </cell>
          <cell r="E201" t="str">
            <v>NA</v>
          </cell>
          <cell r="F201">
            <v>10536.666666666668</v>
          </cell>
          <cell r="K201" t="str">
            <v>ORIF15001.5</v>
          </cell>
          <cell r="L201" t="str">
            <v>01.5</v>
          </cell>
          <cell r="M201">
            <v>10</v>
          </cell>
          <cell r="R201" t="str">
            <v>T.252000THRD</v>
          </cell>
          <cell r="S201" t="str">
            <v>.25</v>
          </cell>
          <cell r="T201" t="str">
            <v>.25</v>
          </cell>
          <cell r="Y201" t="str">
            <v>LOL.50NA6000</v>
          </cell>
          <cell r="Z201" t="str">
            <v>.50</v>
          </cell>
          <cell r="AA201" t="str">
            <v>NA</v>
          </cell>
          <cell r="AB201" t="str">
            <v>6000</v>
          </cell>
          <cell r="AC201" t="str">
            <v>.875</v>
          </cell>
          <cell r="AH201" t="str">
            <v>BALL20BW150RPYES</v>
          </cell>
          <cell r="AI201" t="str">
            <v>20</v>
          </cell>
          <cell r="AJ201" t="str">
            <v>BW</v>
          </cell>
          <cell r="AK201" t="str">
            <v>150</v>
          </cell>
          <cell r="AL201" t="str">
            <v>RP</v>
          </cell>
          <cell r="AM201" t="str">
            <v>YES</v>
          </cell>
          <cell r="AN201" t="str">
            <v>Error</v>
          </cell>
        </row>
        <row r="202">
          <cell r="C202" t="str">
            <v>90360NA</v>
          </cell>
          <cell r="D202" t="str">
            <v>60</v>
          </cell>
          <cell r="E202" t="str">
            <v>NA</v>
          </cell>
          <cell r="F202">
            <v>12296.666666666668</v>
          </cell>
          <cell r="K202" t="str">
            <v>ORIF15002</v>
          </cell>
          <cell r="L202" t="str">
            <v>02</v>
          </cell>
          <cell r="M202">
            <v>13</v>
          </cell>
          <cell r="R202" t="str">
            <v>T.3752000THRD</v>
          </cell>
          <cell r="S202" t="str">
            <v>.375</v>
          </cell>
          <cell r="T202" t="str">
            <v>.313</v>
          </cell>
          <cell r="Y202" t="str">
            <v>LOL.75NA6000</v>
          </cell>
          <cell r="Z202" t="str">
            <v>.75</v>
          </cell>
          <cell r="AA202" t="str">
            <v>NA</v>
          </cell>
          <cell r="AB202" t="str">
            <v>6000</v>
          </cell>
          <cell r="AC202" t="str">
            <v>1.313</v>
          </cell>
          <cell r="AH202" t="str">
            <v>BALL22BW150RPYES</v>
          </cell>
          <cell r="AI202" t="str">
            <v>22</v>
          </cell>
          <cell r="AJ202" t="str">
            <v>BW</v>
          </cell>
          <cell r="AK202" t="str">
            <v>150</v>
          </cell>
          <cell r="AL202" t="str">
            <v>RP</v>
          </cell>
          <cell r="AM202" t="str">
            <v>YES</v>
          </cell>
          <cell r="AN202" t="str">
            <v>Error</v>
          </cell>
        </row>
        <row r="203">
          <cell r="K203" t="str">
            <v>ORIF15002.5</v>
          </cell>
          <cell r="L203" t="str">
            <v>02.5</v>
          </cell>
          <cell r="M203">
            <v>20</v>
          </cell>
          <cell r="R203" t="str">
            <v>T.502000THRD</v>
          </cell>
          <cell r="S203" t="str">
            <v>.50</v>
          </cell>
          <cell r="T203" t="str">
            <v>.563</v>
          </cell>
          <cell r="Y203" t="str">
            <v>LOL01NA6000</v>
          </cell>
          <cell r="Z203" t="str">
            <v>01</v>
          </cell>
          <cell r="AA203" t="str">
            <v>NA</v>
          </cell>
          <cell r="AB203" t="str">
            <v>6000</v>
          </cell>
          <cell r="AC203" t="str">
            <v>2.063</v>
          </cell>
          <cell r="AH203" t="str">
            <v>BALL24BW150RPYES</v>
          </cell>
          <cell r="AI203" t="str">
            <v>24</v>
          </cell>
          <cell r="AJ203" t="str">
            <v>BW</v>
          </cell>
          <cell r="AK203" t="str">
            <v>150</v>
          </cell>
          <cell r="AL203" t="str">
            <v>RP</v>
          </cell>
          <cell r="AM203" t="str">
            <v>YES</v>
          </cell>
          <cell r="AN203" t="str">
            <v>Error</v>
          </cell>
        </row>
        <row r="204">
          <cell r="C204" t="str">
            <v>180L</v>
          </cell>
          <cell r="K204" t="str">
            <v>ORIF15003</v>
          </cell>
          <cell r="L204" t="str">
            <v>03</v>
          </cell>
          <cell r="M204">
            <v>25</v>
          </cell>
          <cell r="R204" t="str">
            <v>T.752000THRD</v>
          </cell>
          <cell r="S204" t="str">
            <v>.75</v>
          </cell>
          <cell r="T204" t="str">
            <v>.938</v>
          </cell>
          <cell r="Y204" t="str">
            <v>LOL01.25NA6000</v>
          </cell>
          <cell r="Z204" t="str">
            <v>01.25</v>
          </cell>
          <cell r="AA204" t="str">
            <v>NA</v>
          </cell>
          <cell r="AB204" t="str">
            <v>6000</v>
          </cell>
          <cell r="AC204" t="str">
            <v>2.5</v>
          </cell>
        </row>
        <row r="205">
          <cell r="C205" t="str">
            <v>180L.50STD</v>
          </cell>
          <cell r="D205" t="str">
            <v>.50</v>
          </cell>
          <cell r="E205" t="str">
            <v>STD</v>
          </cell>
          <cell r="F205" t="str">
            <v>.35</v>
          </cell>
          <cell r="K205" t="str">
            <v>ORIF15003.5</v>
          </cell>
          <cell r="L205" t="str">
            <v>03.5</v>
          </cell>
          <cell r="M205">
            <v>30</v>
          </cell>
          <cell r="R205" t="str">
            <v>T012000THRD</v>
          </cell>
          <cell r="S205" t="str">
            <v>01</v>
          </cell>
          <cell r="T205" t="str">
            <v>1.438</v>
          </cell>
          <cell r="Y205" t="str">
            <v>LOL01.5NA6000</v>
          </cell>
          <cell r="Z205" t="str">
            <v>01.5</v>
          </cell>
          <cell r="AA205" t="str">
            <v>NA</v>
          </cell>
          <cell r="AB205" t="str">
            <v>6000</v>
          </cell>
          <cell r="AC205" t="str">
            <v>4.313</v>
          </cell>
          <cell r="AH205" t="str">
            <v>BALL.25FLANGED300FP</v>
          </cell>
          <cell r="AI205" t="str">
            <v>.25</v>
          </cell>
          <cell r="AJ205" t="str">
            <v>FLANGED</v>
          </cell>
          <cell r="AK205" t="str">
            <v>300</v>
          </cell>
          <cell r="AL205" t="str">
            <v>FP</v>
          </cell>
          <cell r="AN205" t="str">
            <v>Error</v>
          </cell>
        </row>
        <row r="206">
          <cell r="C206" t="str">
            <v>180L.75STD</v>
          </cell>
          <cell r="D206" t="str">
            <v>.75</v>
          </cell>
          <cell r="E206" t="str">
            <v>STD</v>
          </cell>
          <cell r="F206" t="str">
            <v>.40</v>
          </cell>
          <cell r="K206" t="str">
            <v>ORIF15004</v>
          </cell>
          <cell r="L206" t="str">
            <v>04</v>
          </cell>
          <cell r="M206">
            <v>32</v>
          </cell>
          <cell r="R206" t="str">
            <v>T01.252000THRD</v>
          </cell>
          <cell r="S206" t="str">
            <v>01.25</v>
          </cell>
          <cell r="T206" t="str">
            <v>2</v>
          </cell>
          <cell r="Y206" t="str">
            <v>LOL02NA6000</v>
          </cell>
          <cell r="Z206" t="str">
            <v>02</v>
          </cell>
          <cell r="AA206" t="str">
            <v>NA</v>
          </cell>
          <cell r="AB206" t="str">
            <v>6000</v>
          </cell>
          <cell r="AC206" t="str">
            <v>4.813</v>
          </cell>
          <cell r="AH206" t="str">
            <v>BALL.375FLANGED300FP</v>
          </cell>
          <cell r="AI206" t="str">
            <v>.375</v>
          </cell>
          <cell r="AJ206" t="str">
            <v>FLANGED</v>
          </cell>
          <cell r="AK206" t="str">
            <v>300</v>
          </cell>
          <cell r="AL206" t="str">
            <v>FP</v>
          </cell>
          <cell r="AN206" t="str">
            <v>Error</v>
          </cell>
        </row>
        <row r="207">
          <cell r="C207" t="str">
            <v>180L01STD</v>
          </cell>
          <cell r="D207" t="str">
            <v>01</v>
          </cell>
          <cell r="E207" t="str">
            <v>STD</v>
          </cell>
          <cell r="F207" t="str">
            <v>.75</v>
          </cell>
          <cell r="K207" t="str">
            <v>ORIF15005</v>
          </cell>
          <cell r="L207" t="str">
            <v>05</v>
          </cell>
          <cell r="M207">
            <v>42</v>
          </cell>
          <cell r="R207" t="str">
            <v>T01.52000THRD</v>
          </cell>
          <cell r="S207" t="str">
            <v>01.5</v>
          </cell>
          <cell r="T207" t="str">
            <v>2.75</v>
          </cell>
          <cell r="Y207" t="str">
            <v>LOL02.5NA6000</v>
          </cell>
          <cell r="Z207" t="str">
            <v>02.5</v>
          </cell>
          <cell r="AA207" t="str">
            <v>NA</v>
          </cell>
          <cell r="AB207" t="str">
            <v>6000</v>
          </cell>
          <cell r="AC207" t="str">
            <v>9.625</v>
          </cell>
          <cell r="AH207" t="str">
            <v>BALL.50FLANGED300FP</v>
          </cell>
          <cell r="AI207" t="str">
            <v>.50</v>
          </cell>
          <cell r="AJ207" t="str">
            <v>FLANGED</v>
          </cell>
          <cell r="AK207" t="str">
            <v>300</v>
          </cell>
          <cell r="AL207" t="str">
            <v>FP</v>
          </cell>
          <cell r="AN207" t="str">
            <v>Error</v>
          </cell>
        </row>
        <row r="208">
          <cell r="C208" t="str">
            <v>180L01.25STD</v>
          </cell>
          <cell r="D208" t="str">
            <v>01.25</v>
          </cell>
          <cell r="E208" t="str">
            <v>STD</v>
          </cell>
          <cell r="F208" t="str">
            <v>1.25</v>
          </cell>
          <cell r="K208" t="str">
            <v>ORIF15006</v>
          </cell>
          <cell r="L208" t="str">
            <v>06</v>
          </cell>
          <cell r="M208">
            <v>50</v>
          </cell>
          <cell r="R208" t="str">
            <v>T022000THRD</v>
          </cell>
          <cell r="S208" t="str">
            <v>02</v>
          </cell>
          <cell r="T208" t="str">
            <v>4.625</v>
          </cell>
          <cell r="Y208" t="str">
            <v>LOL03NA6000</v>
          </cell>
          <cell r="Z208" t="str">
            <v>03</v>
          </cell>
          <cell r="AA208" t="str">
            <v>NA</v>
          </cell>
          <cell r="AB208" t="str">
            <v>6000</v>
          </cell>
          <cell r="AC208" t="str">
            <v>14.25</v>
          </cell>
          <cell r="AH208" t="str">
            <v>BALL.75FLANGED300FP</v>
          </cell>
          <cell r="AI208" t="str">
            <v>.75</v>
          </cell>
          <cell r="AJ208" t="str">
            <v>FLANGED</v>
          </cell>
          <cell r="AK208" t="str">
            <v>300</v>
          </cell>
          <cell r="AL208" t="str">
            <v>FP</v>
          </cell>
          <cell r="AN208" t="str">
            <v>Error</v>
          </cell>
        </row>
        <row r="209">
          <cell r="C209" t="str">
            <v>180L01.5STD</v>
          </cell>
          <cell r="D209" t="str">
            <v>01.5</v>
          </cell>
          <cell r="E209" t="str">
            <v>STD</v>
          </cell>
          <cell r="F209" t="str">
            <v>1.88</v>
          </cell>
          <cell r="K209" t="str">
            <v>ORIF15008</v>
          </cell>
          <cell r="L209" t="str">
            <v>08</v>
          </cell>
          <cell r="M209">
            <v>80</v>
          </cell>
          <cell r="R209" t="str">
            <v>T02.52000THRD</v>
          </cell>
          <cell r="S209" t="str">
            <v>02.5</v>
          </cell>
          <cell r="T209" t="str">
            <v>8.688</v>
          </cell>
          <cell r="Y209" t="str">
            <v>LOL04NA6000</v>
          </cell>
          <cell r="Z209" t="str">
            <v>04</v>
          </cell>
          <cell r="AA209" t="str">
            <v>NA</v>
          </cell>
          <cell r="AB209" t="str">
            <v>6000</v>
          </cell>
          <cell r="AC209" t="str">
            <v>27.25</v>
          </cell>
          <cell r="AH209" t="str">
            <v>BALL01FLANGED300FP</v>
          </cell>
          <cell r="AI209" t="str">
            <v>01</v>
          </cell>
          <cell r="AJ209" t="str">
            <v>FLANGED</v>
          </cell>
          <cell r="AK209" t="str">
            <v>300</v>
          </cell>
          <cell r="AL209" t="str">
            <v>FP</v>
          </cell>
          <cell r="AN209" t="str">
            <v>12</v>
          </cell>
        </row>
        <row r="210">
          <cell r="C210" t="str">
            <v>180L02STD</v>
          </cell>
          <cell r="D210" t="str">
            <v>02</v>
          </cell>
          <cell r="E210" t="str">
            <v>STD</v>
          </cell>
          <cell r="F210" t="str">
            <v>3.23</v>
          </cell>
          <cell r="K210" t="str">
            <v>ORIF15010</v>
          </cell>
          <cell r="L210" t="str">
            <v>10</v>
          </cell>
          <cell r="M210">
            <v>112</v>
          </cell>
          <cell r="R210" t="str">
            <v>T032000THRD</v>
          </cell>
          <cell r="S210" t="str">
            <v>03</v>
          </cell>
          <cell r="T210" t="str">
            <v>13.188</v>
          </cell>
          <cell r="Y210" t="str">
            <v>LOL05NA6000</v>
          </cell>
          <cell r="Z210" t="str">
            <v>05</v>
          </cell>
          <cell r="AA210" t="str">
            <v>NA</v>
          </cell>
          <cell r="AB210" t="str">
            <v>6000</v>
          </cell>
          <cell r="AC210" t="str">
            <v>Error</v>
          </cell>
          <cell r="AH210" t="str">
            <v>BALL01.5FLANGED300FP</v>
          </cell>
          <cell r="AI210" t="str">
            <v>01.5</v>
          </cell>
          <cell r="AJ210" t="str">
            <v>FLANGED</v>
          </cell>
          <cell r="AK210" t="str">
            <v>300</v>
          </cell>
          <cell r="AL210" t="str">
            <v>FP</v>
          </cell>
          <cell r="AN210" t="str">
            <v>24</v>
          </cell>
        </row>
        <row r="211">
          <cell r="C211" t="str">
            <v>180L02.5STD</v>
          </cell>
          <cell r="D211" t="str">
            <v>02.5</v>
          </cell>
          <cell r="E211" t="str">
            <v>STD</v>
          </cell>
          <cell r="F211" t="str">
            <v>6.5</v>
          </cell>
          <cell r="K211" t="str">
            <v>ORIF15012</v>
          </cell>
          <cell r="L211" t="str">
            <v>12</v>
          </cell>
          <cell r="M211">
            <v>172</v>
          </cell>
          <cell r="R211" t="str">
            <v>T042000THRD</v>
          </cell>
          <cell r="S211" t="str">
            <v>04</v>
          </cell>
          <cell r="T211" t="str">
            <v>27.25</v>
          </cell>
          <cell r="Y211" t="str">
            <v>LOL06NA6000</v>
          </cell>
          <cell r="Z211" t="str">
            <v>06</v>
          </cell>
          <cell r="AA211" t="str">
            <v>NA</v>
          </cell>
          <cell r="AB211" t="str">
            <v>6000</v>
          </cell>
          <cell r="AC211" t="str">
            <v>Error</v>
          </cell>
          <cell r="AH211" t="str">
            <v>BALL02FLANGED300FP</v>
          </cell>
          <cell r="AI211" t="str">
            <v>02</v>
          </cell>
          <cell r="AJ211" t="str">
            <v>FLANGED</v>
          </cell>
          <cell r="AK211" t="str">
            <v>300</v>
          </cell>
          <cell r="AL211" t="str">
            <v>FP</v>
          </cell>
          <cell r="AN211" t="str">
            <v>50</v>
          </cell>
        </row>
        <row r="212">
          <cell r="C212" t="str">
            <v>180L03STD</v>
          </cell>
          <cell r="D212" t="str">
            <v>03</v>
          </cell>
          <cell r="E212" t="str">
            <v>STD</v>
          </cell>
          <cell r="F212" t="str">
            <v>10.25</v>
          </cell>
          <cell r="K212" t="str">
            <v>ORIF15014</v>
          </cell>
          <cell r="L212" t="str">
            <v>14</v>
          </cell>
          <cell r="M212">
            <v>222</v>
          </cell>
          <cell r="Y212" t="str">
            <v>LOL08NA6000</v>
          </cell>
          <cell r="Z212" t="str">
            <v>08</v>
          </cell>
          <cell r="AA212" t="str">
            <v>NA</v>
          </cell>
          <cell r="AB212" t="str">
            <v>6000</v>
          </cell>
          <cell r="AC212" t="str">
            <v>Error</v>
          </cell>
          <cell r="AH212" t="str">
            <v>BALL03FLANGED300FP</v>
          </cell>
          <cell r="AI212" t="str">
            <v>03</v>
          </cell>
          <cell r="AJ212" t="str">
            <v>FLANGED</v>
          </cell>
          <cell r="AK212" t="str">
            <v>300</v>
          </cell>
          <cell r="AL212" t="str">
            <v>FP</v>
          </cell>
          <cell r="AN212" t="str">
            <v>80</v>
          </cell>
        </row>
        <row r="213">
          <cell r="C213" t="str">
            <v>180L03.5STD</v>
          </cell>
          <cell r="D213" t="str">
            <v>03.5</v>
          </cell>
          <cell r="E213" t="str">
            <v>STD</v>
          </cell>
          <cell r="F213" t="str">
            <v>13</v>
          </cell>
          <cell r="K213" t="str">
            <v>ORIF15016</v>
          </cell>
          <cell r="L213" t="str">
            <v>16</v>
          </cell>
          <cell r="M213">
            <v>282</v>
          </cell>
          <cell r="R213" t="str">
            <v>UN.1252000SW</v>
          </cell>
          <cell r="S213" t="str">
            <v>.125</v>
          </cell>
          <cell r="T213" t="str">
            <v>Error</v>
          </cell>
          <cell r="Y213" t="str">
            <v>LOL10NA6000</v>
          </cell>
          <cell r="Z213" t="str">
            <v>10</v>
          </cell>
          <cell r="AA213" t="str">
            <v>NA</v>
          </cell>
          <cell r="AB213" t="str">
            <v>6000</v>
          </cell>
          <cell r="AC213" t="str">
            <v>Error</v>
          </cell>
          <cell r="AH213" t="str">
            <v>BALL04FLANGED300FP</v>
          </cell>
          <cell r="AI213" t="str">
            <v>04</v>
          </cell>
          <cell r="AJ213" t="str">
            <v>FLANGED</v>
          </cell>
          <cell r="AK213" t="str">
            <v>300</v>
          </cell>
          <cell r="AL213" t="str">
            <v>FP</v>
          </cell>
          <cell r="AN213" t="str">
            <v>125</v>
          </cell>
        </row>
        <row r="214">
          <cell r="C214" t="str">
            <v>180L04STD</v>
          </cell>
          <cell r="D214" t="str">
            <v>04</v>
          </cell>
          <cell r="E214" t="str">
            <v>STD</v>
          </cell>
          <cell r="F214" t="str">
            <v>18.5</v>
          </cell>
          <cell r="K214" t="str">
            <v>ORIF15018</v>
          </cell>
          <cell r="L214" t="str">
            <v>18</v>
          </cell>
          <cell r="M214">
            <v>306</v>
          </cell>
          <cell r="R214" t="str">
            <v>UN.252000SW</v>
          </cell>
          <cell r="S214" t="str">
            <v>.25</v>
          </cell>
          <cell r="T214" t="str">
            <v>Error</v>
          </cell>
          <cell r="Y214" t="str">
            <v>LOL12NA6000</v>
          </cell>
          <cell r="Z214" t="str">
            <v>12</v>
          </cell>
          <cell r="AA214" t="str">
            <v>NA</v>
          </cell>
          <cell r="AB214" t="str">
            <v>6000</v>
          </cell>
          <cell r="AC214" t="str">
            <v>Error</v>
          </cell>
          <cell r="AH214" t="str">
            <v>BALL06FLANGED300FP</v>
          </cell>
          <cell r="AI214" t="str">
            <v>06</v>
          </cell>
          <cell r="AJ214" t="str">
            <v>FLANGED</v>
          </cell>
          <cell r="AK214" t="str">
            <v>300</v>
          </cell>
          <cell r="AL214" t="str">
            <v>FP</v>
          </cell>
          <cell r="AN214" t="str">
            <v>250</v>
          </cell>
        </row>
        <row r="215">
          <cell r="C215" t="str">
            <v>180L04.5STD</v>
          </cell>
          <cell r="D215" t="str">
            <v>04.5</v>
          </cell>
          <cell r="E215" t="str">
            <v>STD</v>
          </cell>
          <cell r="F215" t="str">
            <v>24.25</v>
          </cell>
          <cell r="K215" t="str">
            <v>ORIF15020</v>
          </cell>
          <cell r="L215" t="str">
            <v>20</v>
          </cell>
          <cell r="M215">
            <v>376</v>
          </cell>
          <cell r="R215" t="str">
            <v>UN.3752000SW</v>
          </cell>
          <cell r="S215" t="str">
            <v>.375</v>
          </cell>
          <cell r="T215" t="str">
            <v>Error</v>
          </cell>
          <cell r="Y215" t="str">
            <v>LOL14NA6000</v>
          </cell>
          <cell r="Z215" t="str">
            <v>14</v>
          </cell>
          <cell r="AA215" t="str">
            <v>NA</v>
          </cell>
          <cell r="AB215" t="str">
            <v>6000</v>
          </cell>
          <cell r="AC215" t="str">
            <v>Error</v>
          </cell>
          <cell r="AH215" t="str">
            <v>BALL08FLANGED300FP</v>
          </cell>
          <cell r="AI215" t="str">
            <v>08</v>
          </cell>
          <cell r="AJ215" t="str">
            <v>FLANGED</v>
          </cell>
          <cell r="AK215" t="str">
            <v>300</v>
          </cell>
          <cell r="AL215" t="str">
            <v>FP</v>
          </cell>
          <cell r="AN215" t="str">
            <v>455</v>
          </cell>
        </row>
        <row r="216">
          <cell r="C216" t="str">
            <v>180L05STD</v>
          </cell>
          <cell r="D216" t="str">
            <v>05</v>
          </cell>
          <cell r="E216" t="str">
            <v>STD</v>
          </cell>
          <cell r="F216" t="str">
            <v>30</v>
          </cell>
          <cell r="K216" t="str">
            <v>ORIF15024</v>
          </cell>
          <cell r="L216" t="str">
            <v>24</v>
          </cell>
          <cell r="M216">
            <v>540</v>
          </cell>
          <cell r="R216" t="str">
            <v>UN.502000SW</v>
          </cell>
          <cell r="S216" t="str">
            <v>.50</v>
          </cell>
          <cell r="T216" t="str">
            <v>Error</v>
          </cell>
          <cell r="Y216" t="str">
            <v>LOL16NA6000</v>
          </cell>
          <cell r="Z216" t="str">
            <v>16</v>
          </cell>
          <cell r="AA216" t="str">
            <v>NA</v>
          </cell>
          <cell r="AB216" t="str">
            <v>6000</v>
          </cell>
          <cell r="AC216" t="str">
            <v>Error</v>
          </cell>
          <cell r="AH216" t="str">
            <v>BALL10FLANGED300FP</v>
          </cell>
          <cell r="AI216" t="str">
            <v>10</v>
          </cell>
          <cell r="AJ216" t="str">
            <v>FLANGED</v>
          </cell>
          <cell r="AK216" t="str">
            <v>300</v>
          </cell>
          <cell r="AL216" t="str">
            <v>FP</v>
          </cell>
          <cell r="AN216" t="str">
            <v>750</v>
          </cell>
        </row>
        <row r="217">
          <cell r="C217" t="str">
            <v>180L06STD</v>
          </cell>
          <cell r="D217" t="str">
            <v>06</v>
          </cell>
          <cell r="E217" t="str">
            <v>STD</v>
          </cell>
          <cell r="F217" t="str">
            <v>50</v>
          </cell>
          <cell r="K217" t="str">
            <v>ORIF15026</v>
          </cell>
          <cell r="L217" t="str">
            <v>26</v>
          </cell>
          <cell r="M217">
            <v>540</v>
          </cell>
          <cell r="R217" t="str">
            <v>UN.752000SW</v>
          </cell>
          <cell r="S217" t="str">
            <v>.75</v>
          </cell>
          <cell r="T217" t="str">
            <v>Error</v>
          </cell>
          <cell r="Y217" t="str">
            <v>LOL18NA6000</v>
          </cell>
          <cell r="Z217" t="str">
            <v>18</v>
          </cell>
          <cell r="AA217" t="str">
            <v>NA</v>
          </cell>
          <cell r="AB217" t="str">
            <v>6000</v>
          </cell>
          <cell r="AC217" t="str">
            <v>Error</v>
          </cell>
          <cell r="AH217" t="str">
            <v>BALL12FLANGED300FP</v>
          </cell>
          <cell r="AI217" t="str">
            <v>12</v>
          </cell>
          <cell r="AJ217" t="str">
            <v>FLANGED</v>
          </cell>
          <cell r="AK217" t="str">
            <v>300</v>
          </cell>
          <cell r="AL217" t="str">
            <v>FP</v>
          </cell>
          <cell r="AN217" t="str">
            <v>1275</v>
          </cell>
        </row>
        <row r="218">
          <cell r="C218" t="str">
            <v>180L08STD</v>
          </cell>
          <cell r="D218" t="str">
            <v>08</v>
          </cell>
          <cell r="E218" t="str">
            <v>STD</v>
          </cell>
          <cell r="F218" t="str">
            <v>95</v>
          </cell>
          <cell r="K218" t="str">
            <v>ORIF15028</v>
          </cell>
          <cell r="L218" t="str">
            <v>28</v>
          </cell>
          <cell r="M218" t="str">
            <v>645</v>
          </cell>
          <cell r="R218" t="str">
            <v>UN012000SW</v>
          </cell>
          <cell r="S218" t="str">
            <v>01</v>
          </cell>
          <cell r="T218" t="str">
            <v>Error</v>
          </cell>
          <cell r="Y218" t="str">
            <v>LOL20NA6000</v>
          </cell>
          <cell r="Z218" t="str">
            <v>20</v>
          </cell>
          <cell r="AA218" t="str">
            <v>NA</v>
          </cell>
          <cell r="AB218" t="str">
            <v>6000</v>
          </cell>
          <cell r="AC218" t="str">
            <v>Error</v>
          </cell>
          <cell r="AH218" t="str">
            <v>BALL14FLANGED300FP</v>
          </cell>
          <cell r="AI218" t="str">
            <v>14</v>
          </cell>
          <cell r="AJ218" t="str">
            <v>FLANGED</v>
          </cell>
          <cell r="AK218" t="str">
            <v>300</v>
          </cell>
          <cell r="AL218" t="str">
            <v>FP</v>
          </cell>
          <cell r="AN218" t="str">
            <v>1370</v>
          </cell>
        </row>
        <row r="219">
          <cell r="C219" t="str">
            <v>180L10STD</v>
          </cell>
          <cell r="D219" t="str">
            <v>10</v>
          </cell>
          <cell r="E219" t="str">
            <v>STD</v>
          </cell>
          <cell r="F219" t="str">
            <v>117</v>
          </cell>
          <cell r="K219" t="str">
            <v>ORIF15030</v>
          </cell>
          <cell r="L219" t="str">
            <v>30</v>
          </cell>
          <cell r="M219">
            <v>750</v>
          </cell>
          <cell r="R219" t="str">
            <v>UN01.252000SW</v>
          </cell>
          <cell r="S219" t="str">
            <v>01.25</v>
          </cell>
          <cell r="T219" t="str">
            <v>Error</v>
          </cell>
          <cell r="Y219" t="str">
            <v>LOL22NA6000</v>
          </cell>
          <cell r="Z219" t="str">
            <v>22</v>
          </cell>
          <cell r="AA219" t="str">
            <v>NA</v>
          </cell>
          <cell r="AB219" t="str">
            <v>6000</v>
          </cell>
          <cell r="AC219" t="str">
            <v>Error</v>
          </cell>
          <cell r="AH219" t="str">
            <v>BALL16FLANGED300FP</v>
          </cell>
          <cell r="AI219" t="str">
            <v>16</v>
          </cell>
          <cell r="AJ219" t="str">
            <v>FLANGED</v>
          </cell>
          <cell r="AK219" t="str">
            <v>300</v>
          </cell>
          <cell r="AL219" t="str">
            <v>FP</v>
          </cell>
          <cell r="AN219" t="str">
            <v>1725</v>
          </cell>
        </row>
        <row r="220">
          <cell r="C220" t="str">
            <v>180L12STD</v>
          </cell>
          <cell r="D220" t="str">
            <v>12</v>
          </cell>
          <cell r="E220" t="str">
            <v>STD</v>
          </cell>
          <cell r="F220" t="str">
            <v>230</v>
          </cell>
          <cell r="K220" t="str">
            <v>ORIF15032</v>
          </cell>
          <cell r="L220" t="str">
            <v>32</v>
          </cell>
          <cell r="M220" t="str">
            <v>845</v>
          </cell>
          <cell r="R220" t="str">
            <v>UN01.52000SW</v>
          </cell>
          <cell r="S220" t="str">
            <v>01.5</v>
          </cell>
          <cell r="T220" t="str">
            <v>Error</v>
          </cell>
          <cell r="Y220" t="str">
            <v>LOL24NA6000</v>
          </cell>
          <cell r="Z220" t="str">
            <v>24</v>
          </cell>
          <cell r="AA220" t="str">
            <v>NA</v>
          </cell>
          <cell r="AB220" t="str">
            <v>6000</v>
          </cell>
          <cell r="AC220" t="str">
            <v>Error</v>
          </cell>
          <cell r="AH220" t="str">
            <v>BALL18FLANGED300FP</v>
          </cell>
          <cell r="AI220" t="str">
            <v>18</v>
          </cell>
          <cell r="AJ220" t="str">
            <v>FLANGED</v>
          </cell>
          <cell r="AK220" t="str">
            <v>300</v>
          </cell>
          <cell r="AL220" t="str">
            <v>FP</v>
          </cell>
          <cell r="AN220" t="str">
            <v>2700</v>
          </cell>
        </row>
        <row r="221">
          <cell r="C221" t="str">
            <v>180L14STD</v>
          </cell>
          <cell r="D221" t="str">
            <v>14</v>
          </cell>
          <cell r="E221" t="str">
            <v>STD</v>
          </cell>
          <cell r="F221" t="str">
            <v>325</v>
          </cell>
          <cell r="K221" t="str">
            <v>ORIF15034</v>
          </cell>
          <cell r="L221" t="str">
            <v>34</v>
          </cell>
          <cell r="M221">
            <v>940</v>
          </cell>
          <cell r="R221" t="str">
            <v>UN022000SW</v>
          </cell>
          <cell r="S221" t="str">
            <v>02</v>
          </cell>
          <cell r="T221" t="str">
            <v>Error</v>
          </cell>
          <cell r="AH221" t="str">
            <v>BALL20FLANGED300FP</v>
          </cell>
          <cell r="AI221" t="str">
            <v>20</v>
          </cell>
          <cell r="AJ221" t="str">
            <v>FLANGED</v>
          </cell>
          <cell r="AK221" t="str">
            <v>300</v>
          </cell>
          <cell r="AL221" t="str">
            <v>FP</v>
          </cell>
          <cell r="AN221" t="str">
            <v>3400</v>
          </cell>
        </row>
        <row r="222">
          <cell r="C222" t="str">
            <v>180L16STD</v>
          </cell>
          <cell r="D222" t="str">
            <v>16</v>
          </cell>
          <cell r="E222" t="str">
            <v>STD</v>
          </cell>
          <cell r="F222" t="str">
            <v>412</v>
          </cell>
          <cell r="K222" t="str">
            <v>ORIF15036</v>
          </cell>
          <cell r="L222" t="str">
            <v>36</v>
          </cell>
          <cell r="M222">
            <v>1060</v>
          </cell>
          <cell r="R222" t="str">
            <v>UN02.52000SW</v>
          </cell>
          <cell r="S222" t="str">
            <v>02.5</v>
          </cell>
          <cell r="T222" t="str">
            <v>Error</v>
          </cell>
          <cell r="Y222" t="str">
            <v>LOL.125NA9000</v>
          </cell>
          <cell r="Z222" t="str">
            <v>.125</v>
          </cell>
          <cell r="AA222" t="str">
            <v>NA</v>
          </cell>
          <cell r="AB222" t="str">
            <v>9000</v>
          </cell>
          <cell r="AC222" t="str">
            <v>1 </v>
          </cell>
          <cell r="AH222" t="str">
            <v>BALL22FLANGED300FP</v>
          </cell>
          <cell r="AI222" t="str">
            <v>22</v>
          </cell>
          <cell r="AJ222" t="str">
            <v>FLANGED</v>
          </cell>
          <cell r="AK222" t="str">
            <v>300</v>
          </cell>
          <cell r="AL222" t="str">
            <v>FP</v>
          </cell>
          <cell r="AN222" t="str">
            <v>4050</v>
          </cell>
        </row>
        <row r="223">
          <cell r="C223" t="str">
            <v>180L18STD</v>
          </cell>
          <cell r="D223" t="str">
            <v>18</v>
          </cell>
          <cell r="E223" t="str">
            <v>STD</v>
          </cell>
          <cell r="F223" t="str">
            <v>510</v>
          </cell>
          <cell r="K223" t="str">
            <v>ORIF15038</v>
          </cell>
          <cell r="L223" t="str">
            <v>38</v>
          </cell>
          <cell r="M223" t="str">
            <v>Error</v>
          </cell>
          <cell r="R223" t="str">
            <v>UN032000SW</v>
          </cell>
          <cell r="S223" t="str">
            <v>03</v>
          </cell>
          <cell r="T223" t="str">
            <v>Error</v>
          </cell>
          <cell r="Y223" t="str">
            <v>LOL.25NA9000</v>
          </cell>
          <cell r="Z223" t="str">
            <v>.25</v>
          </cell>
          <cell r="AA223" t="str">
            <v>NA</v>
          </cell>
          <cell r="AB223" t="str">
            <v>9000</v>
          </cell>
          <cell r="AC223" t="str">
            <v>1 </v>
          </cell>
          <cell r="AH223" t="str">
            <v>BALL24FLANGED300FP</v>
          </cell>
          <cell r="AI223" t="str">
            <v>24</v>
          </cell>
          <cell r="AJ223" t="str">
            <v>FLANGED</v>
          </cell>
          <cell r="AK223" t="str">
            <v>300</v>
          </cell>
          <cell r="AL223" t="str">
            <v>FP</v>
          </cell>
          <cell r="AN223" t="str">
            <v>5390</v>
          </cell>
        </row>
        <row r="224">
          <cell r="C224" t="str">
            <v>180L20STD</v>
          </cell>
          <cell r="D224" t="str">
            <v>20</v>
          </cell>
          <cell r="E224" t="str">
            <v>STD</v>
          </cell>
          <cell r="F224" t="str">
            <v>640</v>
          </cell>
          <cell r="K224" t="str">
            <v>ORIF15040</v>
          </cell>
          <cell r="L224" t="str">
            <v>40</v>
          </cell>
          <cell r="M224" t="str">
            <v>Error</v>
          </cell>
          <cell r="R224" t="str">
            <v>UN042000SW</v>
          </cell>
          <cell r="S224" t="str">
            <v>04</v>
          </cell>
          <cell r="T224" t="str">
            <v>Error</v>
          </cell>
          <cell r="Y224" t="str">
            <v>LOL.375NA9000</v>
          </cell>
          <cell r="Z224" t="str">
            <v>.375</v>
          </cell>
          <cell r="AA224" t="str">
            <v>NA</v>
          </cell>
          <cell r="AB224" t="str">
            <v>9000</v>
          </cell>
          <cell r="AC224" t="str">
            <v>1 </v>
          </cell>
        </row>
        <row r="225">
          <cell r="C225" t="str">
            <v>180L22STD</v>
          </cell>
          <cell r="D225" t="str">
            <v>22</v>
          </cell>
          <cell r="E225" t="str">
            <v>STD</v>
          </cell>
          <cell r="F225" t="str">
            <v>787</v>
          </cell>
          <cell r="K225" t="str">
            <v>ORIF15042</v>
          </cell>
          <cell r="L225" t="str">
            <v>42</v>
          </cell>
          <cell r="M225" t="str">
            <v>Error</v>
          </cell>
          <cell r="Y225" t="str">
            <v>LOL.50NA9000</v>
          </cell>
          <cell r="Z225" t="str">
            <v>.50</v>
          </cell>
          <cell r="AA225" t="str">
            <v>NA</v>
          </cell>
          <cell r="AB225" t="str">
            <v>9000</v>
          </cell>
          <cell r="AC225" t="str">
            <v>1.31</v>
          </cell>
          <cell r="AH225" t="str">
            <v>BALL.25BW300FP</v>
          </cell>
          <cell r="AI225" t="str">
            <v>.25</v>
          </cell>
          <cell r="AJ225" t="str">
            <v>BW</v>
          </cell>
          <cell r="AK225" t="str">
            <v>300</v>
          </cell>
          <cell r="AL225" t="str">
            <v>FP</v>
          </cell>
          <cell r="AN225" t="str">
            <v>Error</v>
          </cell>
        </row>
        <row r="226">
          <cell r="C226" t="str">
            <v>180L24STD</v>
          </cell>
          <cell r="D226" t="str">
            <v>24</v>
          </cell>
          <cell r="E226" t="str">
            <v>STD</v>
          </cell>
          <cell r="F226" t="str">
            <v>890</v>
          </cell>
          <cell r="K226" t="str">
            <v>ORIF15044</v>
          </cell>
          <cell r="L226" t="str">
            <v>44</v>
          </cell>
          <cell r="M226" t="str">
            <v>Error</v>
          </cell>
          <cell r="R226" t="str">
            <v>UN.1252000THRD</v>
          </cell>
          <cell r="S226" t="str">
            <v>.125</v>
          </cell>
          <cell r="T226" t="str">
            <v>Error</v>
          </cell>
          <cell r="Y226" t="str">
            <v>LOL.75NA9000</v>
          </cell>
          <cell r="Z226" t="str">
            <v>.75</v>
          </cell>
          <cell r="AA226" t="str">
            <v>NA</v>
          </cell>
          <cell r="AB226" t="str">
            <v>9000</v>
          </cell>
          <cell r="AC226" t="str">
            <v>1.97</v>
          </cell>
          <cell r="AH226" t="str">
            <v>BALL.375BW300FP</v>
          </cell>
          <cell r="AI226" t="str">
            <v>.375</v>
          </cell>
          <cell r="AJ226" t="str">
            <v>BW</v>
          </cell>
          <cell r="AK226" t="str">
            <v>300</v>
          </cell>
          <cell r="AL226" t="str">
            <v>FP</v>
          </cell>
          <cell r="AN226" t="str">
            <v>Error</v>
          </cell>
        </row>
        <row r="227">
          <cell r="C227" t="str">
            <v>180L26STD</v>
          </cell>
          <cell r="D227" t="str">
            <v>26</v>
          </cell>
          <cell r="E227" t="str">
            <v>STD</v>
          </cell>
          <cell r="F227" t="str">
            <v>1191</v>
          </cell>
          <cell r="K227" t="str">
            <v>ORIF15046</v>
          </cell>
          <cell r="L227" t="str">
            <v>46</v>
          </cell>
          <cell r="M227" t="str">
            <v>Error</v>
          </cell>
          <cell r="R227" t="str">
            <v>UN.252000THRD</v>
          </cell>
          <cell r="S227" t="str">
            <v>.25</v>
          </cell>
          <cell r="T227" t="str">
            <v>Error</v>
          </cell>
          <cell r="Y227" t="str">
            <v>LOL01NA9000</v>
          </cell>
          <cell r="Z227" t="str">
            <v>01</v>
          </cell>
          <cell r="AA227" t="str">
            <v>NA</v>
          </cell>
          <cell r="AB227" t="str">
            <v>9000</v>
          </cell>
          <cell r="AC227" t="str">
            <v>3.1</v>
          </cell>
          <cell r="AH227" t="str">
            <v>BALL.50BW300FP</v>
          </cell>
          <cell r="AI227" t="str">
            <v>.50</v>
          </cell>
          <cell r="AJ227" t="str">
            <v>BW</v>
          </cell>
          <cell r="AK227" t="str">
            <v>300</v>
          </cell>
          <cell r="AL227" t="str">
            <v>FP</v>
          </cell>
          <cell r="AN227" t="str">
            <v>Error</v>
          </cell>
        </row>
        <row r="228">
          <cell r="C228" t="str">
            <v>180L28STD</v>
          </cell>
          <cell r="D228" t="str">
            <v>28</v>
          </cell>
          <cell r="E228" t="str">
            <v>STD</v>
          </cell>
          <cell r="F228" t="str">
            <v>1366</v>
          </cell>
          <cell r="K228" t="str">
            <v>ORIF15048</v>
          </cell>
          <cell r="L228" t="str">
            <v>48</v>
          </cell>
          <cell r="M228" t="str">
            <v>Error</v>
          </cell>
          <cell r="R228" t="str">
            <v>UN.3752000THRD</v>
          </cell>
          <cell r="S228" t="str">
            <v>.375</v>
          </cell>
          <cell r="T228" t="str">
            <v>Error</v>
          </cell>
          <cell r="Y228" t="str">
            <v>LOL01.25NA9000</v>
          </cell>
          <cell r="Z228" t="str">
            <v>01.25</v>
          </cell>
          <cell r="AA228" t="str">
            <v>NA</v>
          </cell>
          <cell r="AB228" t="str">
            <v>9000</v>
          </cell>
          <cell r="AC228">
            <v>3.75</v>
          </cell>
          <cell r="AH228" t="str">
            <v>BALL.75BW300FP</v>
          </cell>
          <cell r="AI228" t="str">
            <v>.75</v>
          </cell>
          <cell r="AJ228" t="str">
            <v>BW</v>
          </cell>
          <cell r="AK228" t="str">
            <v>300</v>
          </cell>
          <cell r="AL228" t="str">
            <v>FP</v>
          </cell>
          <cell r="AN228" t="str">
            <v>Error</v>
          </cell>
        </row>
        <row r="229">
          <cell r="C229" t="str">
            <v>180L30STD</v>
          </cell>
          <cell r="D229" t="str">
            <v>30</v>
          </cell>
          <cell r="E229" t="str">
            <v>STD</v>
          </cell>
          <cell r="F229" t="str">
            <v>1541</v>
          </cell>
          <cell r="K229" t="str">
            <v>ORIF15050</v>
          </cell>
          <cell r="L229" t="str">
            <v>50</v>
          </cell>
          <cell r="M229" t="str">
            <v>Error</v>
          </cell>
          <cell r="R229" t="str">
            <v>UN.502000THRD</v>
          </cell>
          <cell r="S229" t="str">
            <v>.50</v>
          </cell>
          <cell r="T229" t="str">
            <v>Error</v>
          </cell>
          <cell r="Y229" t="str">
            <v>LOL01.5NA9000</v>
          </cell>
          <cell r="Z229" t="str">
            <v>01.5</v>
          </cell>
          <cell r="AA229" t="str">
            <v>NA</v>
          </cell>
          <cell r="AB229" t="str">
            <v>9000</v>
          </cell>
          <cell r="AC229" t="str">
            <v>6.47</v>
          </cell>
          <cell r="AH229" t="str">
            <v>BALL01BW300FP</v>
          </cell>
          <cell r="AI229" t="str">
            <v>01</v>
          </cell>
          <cell r="AJ229" t="str">
            <v>BW</v>
          </cell>
          <cell r="AK229" t="str">
            <v>300</v>
          </cell>
          <cell r="AL229" t="str">
            <v>FP</v>
          </cell>
          <cell r="AN229" t="str">
            <v>Error</v>
          </cell>
        </row>
        <row r="230">
          <cell r="C230" t="str">
            <v>180L32STD</v>
          </cell>
          <cell r="D230" t="str">
            <v>32</v>
          </cell>
          <cell r="E230" t="str">
            <v>STD</v>
          </cell>
          <cell r="F230" t="str">
            <v>1716</v>
          </cell>
          <cell r="K230" t="str">
            <v>ORIF15052</v>
          </cell>
          <cell r="L230" t="str">
            <v>52</v>
          </cell>
          <cell r="M230" t="str">
            <v>Error</v>
          </cell>
          <cell r="R230" t="str">
            <v>UN.752000THRD</v>
          </cell>
          <cell r="S230" t="str">
            <v>.75</v>
          </cell>
          <cell r="T230" t="str">
            <v>Error</v>
          </cell>
          <cell r="Y230" t="str">
            <v>LOL02NA9000</v>
          </cell>
          <cell r="Z230" t="str">
            <v>02</v>
          </cell>
          <cell r="AA230" t="str">
            <v>NA</v>
          </cell>
          <cell r="AB230" t="str">
            <v>9000</v>
          </cell>
          <cell r="AC230" t="str">
            <v>7.22</v>
          </cell>
          <cell r="AH230" t="str">
            <v>BALL01.5BW300FP</v>
          </cell>
          <cell r="AI230" t="str">
            <v>01.5</v>
          </cell>
          <cell r="AJ230" t="str">
            <v>BW</v>
          </cell>
          <cell r="AK230" t="str">
            <v>300</v>
          </cell>
          <cell r="AL230" t="str">
            <v>FP</v>
          </cell>
          <cell r="AN230" t="str">
            <v>Error</v>
          </cell>
        </row>
        <row r="231">
          <cell r="C231" t="str">
            <v>180L34STD</v>
          </cell>
          <cell r="D231" t="str">
            <v>34</v>
          </cell>
          <cell r="E231" t="str">
            <v>STD</v>
          </cell>
          <cell r="F231" t="str">
            <v>1891</v>
          </cell>
          <cell r="K231" t="str">
            <v>ORIF15054</v>
          </cell>
          <cell r="L231" t="str">
            <v>54</v>
          </cell>
          <cell r="M231" t="str">
            <v>Error</v>
          </cell>
          <cell r="R231" t="str">
            <v>UN012000THRD</v>
          </cell>
          <cell r="S231" t="str">
            <v>01</v>
          </cell>
          <cell r="T231" t="str">
            <v>Error</v>
          </cell>
          <cell r="Y231" t="str">
            <v>LOL02.5NA9000</v>
          </cell>
          <cell r="Z231" t="str">
            <v>02.5</v>
          </cell>
          <cell r="AA231" t="str">
            <v>NA</v>
          </cell>
          <cell r="AB231" t="str">
            <v>9000</v>
          </cell>
          <cell r="AC231" t="str">
            <v>14.44</v>
          </cell>
          <cell r="AH231" t="str">
            <v>BALL02BW300FP</v>
          </cell>
          <cell r="AI231" t="str">
            <v>02</v>
          </cell>
          <cell r="AJ231" t="str">
            <v>BW</v>
          </cell>
          <cell r="AK231" t="str">
            <v>300</v>
          </cell>
          <cell r="AL231" t="str">
            <v>FP</v>
          </cell>
          <cell r="AN231" t="str">
            <v>45</v>
          </cell>
        </row>
        <row r="232">
          <cell r="C232" t="str">
            <v>180L36STD</v>
          </cell>
          <cell r="D232" t="str">
            <v>36</v>
          </cell>
          <cell r="E232" t="str">
            <v>STD</v>
          </cell>
          <cell r="F232" t="str">
            <v>2066</v>
          </cell>
          <cell r="K232" t="str">
            <v>ORIF15056</v>
          </cell>
          <cell r="L232" t="str">
            <v>56</v>
          </cell>
          <cell r="M232" t="str">
            <v>Error</v>
          </cell>
          <cell r="R232" t="str">
            <v>UN01.252000THRD</v>
          </cell>
          <cell r="S232" t="str">
            <v>01.25</v>
          </cell>
          <cell r="T232" t="str">
            <v>Error</v>
          </cell>
          <cell r="Y232" t="str">
            <v>LOL03NA9000</v>
          </cell>
          <cell r="Z232" t="str">
            <v>03</v>
          </cell>
          <cell r="AA232" t="str">
            <v>NA</v>
          </cell>
          <cell r="AB232" t="str">
            <v>9000</v>
          </cell>
          <cell r="AC232" t="str">
            <v>21.38</v>
          </cell>
          <cell r="AH232" t="str">
            <v>BALL03BW300FP</v>
          </cell>
          <cell r="AI232" t="str">
            <v>03</v>
          </cell>
          <cell r="AJ232" t="str">
            <v>BW</v>
          </cell>
          <cell r="AK232" t="str">
            <v>300</v>
          </cell>
          <cell r="AL232" t="str">
            <v>FP</v>
          </cell>
          <cell r="AN232" t="str">
            <v>75</v>
          </cell>
        </row>
        <row r="233">
          <cell r="C233" t="str">
            <v>180L42STD</v>
          </cell>
          <cell r="D233" t="str">
            <v>42</v>
          </cell>
          <cell r="E233" t="str">
            <v>STD</v>
          </cell>
          <cell r="F233" t="str">
            <v>2591</v>
          </cell>
          <cell r="K233" t="str">
            <v>ORIF15058</v>
          </cell>
          <cell r="L233" t="str">
            <v>58</v>
          </cell>
          <cell r="M233" t="str">
            <v>Error</v>
          </cell>
          <cell r="R233" t="str">
            <v>UN01.52000THRD</v>
          </cell>
          <cell r="S233" t="str">
            <v>01.5</v>
          </cell>
          <cell r="T233" t="str">
            <v>Error</v>
          </cell>
          <cell r="Y233" t="str">
            <v>LOL04NA9000</v>
          </cell>
          <cell r="Z233" t="str">
            <v>04</v>
          </cell>
          <cell r="AA233" t="str">
            <v>NA</v>
          </cell>
          <cell r="AB233" t="str">
            <v>9000</v>
          </cell>
          <cell r="AC233" t="str">
            <v>40.88</v>
          </cell>
          <cell r="AH233" t="str">
            <v>BALL04BW300FP</v>
          </cell>
          <cell r="AI233" t="str">
            <v>04</v>
          </cell>
          <cell r="AJ233" t="str">
            <v>BW</v>
          </cell>
          <cell r="AK233" t="str">
            <v>300</v>
          </cell>
          <cell r="AL233" t="str">
            <v>FP</v>
          </cell>
          <cell r="AN233" t="str">
            <v>100</v>
          </cell>
        </row>
        <row r="234">
          <cell r="C234" t="str">
            <v>180L48STD</v>
          </cell>
          <cell r="D234" t="str">
            <v>48</v>
          </cell>
          <cell r="E234" t="str">
            <v>STD</v>
          </cell>
          <cell r="F234" t="str">
            <v>3116</v>
          </cell>
          <cell r="K234" t="str">
            <v>ORIF15060</v>
          </cell>
          <cell r="L234" t="str">
            <v>60</v>
          </cell>
          <cell r="M234" t="str">
            <v>Error</v>
          </cell>
          <cell r="R234" t="str">
            <v>UN022000THRD</v>
          </cell>
          <cell r="S234" t="str">
            <v>02</v>
          </cell>
          <cell r="T234" t="str">
            <v>Error</v>
          </cell>
          <cell r="Y234" t="str">
            <v>LOL05NA9000</v>
          </cell>
          <cell r="Z234" t="str">
            <v>05</v>
          </cell>
          <cell r="AA234" t="str">
            <v>NA</v>
          </cell>
          <cell r="AB234" t="str">
            <v>9000</v>
          </cell>
          <cell r="AC234" t="str">
            <v>Error</v>
          </cell>
          <cell r="AH234" t="str">
            <v>BALL06BW300FP</v>
          </cell>
          <cell r="AI234" t="str">
            <v>06</v>
          </cell>
          <cell r="AJ234" t="str">
            <v>BW</v>
          </cell>
          <cell r="AK234" t="str">
            <v>300</v>
          </cell>
          <cell r="AL234" t="str">
            <v>FP</v>
          </cell>
          <cell r="AN234" t="str">
            <v>225</v>
          </cell>
        </row>
        <row r="235">
          <cell r="C235" t="str">
            <v>180L54STD</v>
          </cell>
          <cell r="D235" t="str">
            <v>54</v>
          </cell>
          <cell r="E235" t="str">
            <v>STD</v>
          </cell>
          <cell r="F235" t="str">
            <v>3641</v>
          </cell>
          <cell r="R235" t="str">
            <v>UN02.52000THRD</v>
          </cell>
          <cell r="S235" t="str">
            <v>02.5</v>
          </cell>
          <cell r="T235" t="str">
            <v>Error</v>
          </cell>
          <cell r="Y235" t="str">
            <v>LOL06NA9000</v>
          </cell>
          <cell r="Z235" t="str">
            <v>06</v>
          </cell>
          <cell r="AA235" t="str">
            <v>NA</v>
          </cell>
          <cell r="AB235" t="str">
            <v>9000</v>
          </cell>
          <cell r="AC235" t="str">
            <v>Error</v>
          </cell>
          <cell r="AH235" t="str">
            <v>BALL08BW300FP</v>
          </cell>
          <cell r="AI235" t="str">
            <v>08</v>
          </cell>
          <cell r="AJ235" t="str">
            <v>BW</v>
          </cell>
          <cell r="AK235" t="str">
            <v>300</v>
          </cell>
          <cell r="AL235" t="str">
            <v>FP</v>
          </cell>
          <cell r="AN235" t="str">
            <v>450</v>
          </cell>
        </row>
        <row r="236">
          <cell r="C236" t="str">
            <v>180L60STD</v>
          </cell>
          <cell r="D236" t="str">
            <v>60</v>
          </cell>
          <cell r="E236" t="str">
            <v>STD</v>
          </cell>
          <cell r="F236" t="str">
            <v>4166</v>
          </cell>
          <cell r="K236" t="str">
            <v>SO150.50</v>
          </cell>
          <cell r="L236" t="str">
            <v>.50</v>
          </cell>
          <cell r="M236">
            <v>2</v>
          </cell>
          <cell r="R236" t="str">
            <v>UN032000THRD</v>
          </cell>
          <cell r="S236" t="str">
            <v>03</v>
          </cell>
          <cell r="T236" t="str">
            <v>Error</v>
          </cell>
          <cell r="Y236" t="str">
            <v>LOL08NA9000</v>
          </cell>
          <cell r="Z236" t="str">
            <v>08</v>
          </cell>
          <cell r="AA236" t="str">
            <v>NA</v>
          </cell>
          <cell r="AB236" t="str">
            <v>9000</v>
          </cell>
          <cell r="AC236" t="str">
            <v>Error</v>
          </cell>
          <cell r="AH236" t="str">
            <v>BALL10BW300FP</v>
          </cell>
          <cell r="AI236" t="str">
            <v>10</v>
          </cell>
          <cell r="AJ236" t="str">
            <v>BW</v>
          </cell>
          <cell r="AK236" t="str">
            <v>300</v>
          </cell>
          <cell r="AL236" t="str">
            <v>FP</v>
          </cell>
          <cell r="AN236" t="str">
            <v>650</v>
          </cell>
        </row>
        <row r="237">
          <cell r="K237" t="str">
            <v>SO150.75</v>
          </cell>
          <cell r="L237" t="str">
            <v>.75</v>
          </cell>
          <cell r="M237">
            <v>2</v>
          </cell>
          <cell r="R237" t="str">
            <v>UN042000THRD</v>
          </cell>
          <cell r="S237" t="str">
            <v>04</v>
          </cell>
          <cell r="T237" t="str">
            <v>Error</v>
          </cell>
          <cell r="Y237" t="str">
            <v>LOL10NA9000</v>
          </cell>
          <cell r="Z237" t="str">
            <v>10</v>
          </cell>
          <cell r="AA237" t="str">
            <v>NA</v>
          </cell>
          <cell r="AB237" t="str">
            <v>9000</v>
          </cell>
          <cell r="AC237" t="str">
            <v>Error</v>
          </cell>
          <cell r="AH237" t="str">
            <v>BALL12BW300FP</v>
          </cell>
          <cell r="AI237" t="str">
            <v>12</v>
          </cell>
          <cell r="AJ237" t="str">
            <v>BW</v>
          </cell>
          <cell r="AK237" t="str">
            <v>300</v>
          </cell>
          <cell r="AL237" t="str">
            <v>FP</v>
          </cell>
          <cell r="AN237" t="str">
            <v>1100</v>
          </cell>
        </row>
        <row r="238">
          <cell r="C238" t="str">
            <v>180L.50XH</v>
          </cell>
          <cell r="D238" t="str">
            <v>.50</v>
          </cell>
          <cell r="E238" t="str">
            <v>XH</v>
          </cell>
          <cell r="F238" t="str">
            <v>.50</v>
          </cell>
          <cell r="K238" t="str">
            <v>SO15001</v>
          </cell>
          <cell r="L238" t="str">
            <v>01</v>
          </cell>
          <cell r="M238">
            <v>2.2999999999999998</v>
          </cell>
          <cell r="Y238" t="str">
            <v>LOL12NA9000</v>
          </cell>
          <cell r="Z238" t="str">
            <v>12</v>
          </cell>
          <cell r="AA238" t="str">
            <v>NA</v>
          </cell>
          <cell r="AB238" t="str">
            <v>9000</v>
          </cell>
          <cell r="AC238" t="str">
            <v>Error</v>
          </cell>
          <cell r="AH238" t="str">
            <v>BALL14BW300FP</v>
          </cell>
          <cell r="AI238" t="str">
            <v>14</v>
          </cell>
          <cell r="AJ238" t="str">
            <v>BW</v>
          </cell>
          <cell r="AK238" t="str">
            <v>300</v>
          </cell>
          <cell r="AL238" t="str">
            <v>FP</v>
          </cell>
          <cell r="AN238" t="str">
            <v>1230</v>
          </cell>
        </row>
        <row r="239">
          <cell r="C239" t="str">
            <v>180L.75XH</v>
          </cell>
          <cell r="D239" t="str">
            <v>.75</v>
          </cell>
          <cell r="E239" t="str">
            <v>XH</v>
          </cell>
          <cell r="F239" t="str">
            <v>.65</v>
          </cell>
          <cell r="K239" t="str">
            <v>SO15001.25</v>
          </cell>
          <cell r="L239" t="str">
            <v>01.25</v>
          </cell>
          <cell r="M239">
            <v>2.5</v>
          </cell>
          <cell r="R239" t="str">
            <v>3000</v>
          </cell>
          <cell r="Y239" t="str">
            <v>LOL14NA9000</v>
          </cell>
          <cell r="Z239" t="str">
            <v>14</v>
          </cell>
          <cell r="AA239" t="str">
            <v>NA</v>
          </cell>
          <cell r="AB239" t="str">
            <v>9000</v>
          </cell>
          <cell r="AC239" t="str">
            <v>Error</v>
          </cell>
          <cell r="AH239" t="str">
            <v>BALL16BW300FP</v>
          </cell>
          <cell r="AI239" t="str">
            <v>16</v>
          </cell>
          <cell r="AJ239" t="str">
            <v>BW</v>
          </cell>
          <cell r="AK239" t="str">
            <v>300</v>
          </cell>
          <cell r="AL239" t="str">
            <v>FP</v>
          </cell>
          <cell r="AN239" t="str">
            <v>1550</v>
          </cell>
        </row>
        <row r="240">
          <cell r="C240" t="str">
            <v>180L01XH</v>
          </cell>
          <cell r="D240" t="str">
            <v>01</v>
          </cell>
          <cell r="E240" t="str">
            <v>XH</v>
          </cell>
          <cell r="F240" t="str">
            <v>1</v>
          </cell>
          <cell r="K240" t="str">
            <v>SO15001.5</v>
          </cell>
          <cell r="L240" t="str">
            <v>01.5</v>
          </cell>
          <cell r="M240">
            <v>3</v>
          </cell>
          <cell r="R240" t="str">
            <v>45.1253000SW</v>
          </cell>
          <cell r="S240" t="str">
            <v>.125</v>
          </cell>
          <cell r="T240" t="str">
            <v>.125</v>
          </cell>
          <cell r="Y240" t="str">
            <v>LOL16NA9000</v>
          </cell>
          <cell r="Z240" t="str">
            <v>16</v>
          </cell>
          <cell r="AA240" t="str">
            <v>NA</v>
          </cell>
          <cell r="AB240" t="str">
            <v>9000</v>
          </cell>
          <cell r="AC240" t="str">
            <v>Error</v>
          </cell>
          <cell r="AH240" t="str">
            <v>BALL18BW300FP</v>
          </cell>
          <cell r="AI240" t="str">
            <v>18</v>
          </cell>
          <cell r="AJ240" t="str">
            <v>BW</v>
          </cell>
          <cell r="AK240" t="str">
            <v>300</v>
          </cell>
          <cell r="AL240" t="str">
            <v>FP</v>
          </cell>
          <cell r="AN240" t="str">
            <v>2200</v>
          </cell>
        </row>
        <row r="241">
          <cell r="C241" t="str">
            <v>180L01.25XH</v>
          </cell>
          <cell r="D241" t="str">
            <v>01.25</v>
          </cell>
          <cell r="E241" t="str">
            <v>XH</v>
          </cell>
          <cell r="F241" t="str">
            <v>1.75</v>
          </cell>
          <cell r="K241" t="str">
            <v>SO15002</v>
          </cell>
          <cell r="L241" t="str">
            <v>02</v>
          </cell>
          <cell r="M241">
            <v>5</v>
          </cell>
          <cell r="R241" t="str">
            <v>45.253000SW</v>
          </cell>
          <cell r="S241" t="str">
            <v>.25</v>
          </cell>
          <cell r="T241" t="str">
            <v>.125</v>
          </cell>
          <cell r="Y241" t="str">
            <v>LOL18NA9000</v>
          </cell>
          <cell r="Z241" t="str">
            <v>18</v>
          </cell>
          <cell r="AA241" t="str">
            <v>NA</v>
          </cell>
          <cell r="AB241" t="str">
            <v>9000</v>
          </cell>
          <cell r="AC241" t="str">
            <v>Error</v>
          </cell>
          <cell r="AH241" t="str">
            <v>BALL20BW300FP</v>
          </cell>
          <cell r="AI241" t="str">
            <v>20</v>
          </cell>
          <cell r="AJ241" t="str">
            <v>BW</v>
          </cell>
          <cell r="AK241" t="str">
            <v>300</v>
          </cell>
          <cell r="AL241" t="str">
            <v>FP</v>
          </cell>
          <cell r="AN241" t="str">
            <v>2760</v>
          </cell>
        </row>
        <row r="242">
          <cell r="C242" t="str">
            <v>180L01.5XH</v>
          </cell>
          <cell r="D242" t="str">
            <v>01.5</v>
          </cell>
          <cell r="E242" t="str">
            <v>XH</v>
          </cell>
          <cell r="F242" t="str">
            <v>2.39</v>
          </cell>
          <cell r="K242" t="str">
            <v>SO15002.5</v>
          </cell>
          <cell r="L242" t="str">
            <v>02.5</v>
          </cell>
          <cell r="M242">
            <v>8</v>
          </cell>
          <cell r="R242" t="str">
            <v>45.3753000SW</v>
          </cell>
          <cell r="S242" t="str">
            <v>.375</v>
          </cell>
          <cell r="T242" t="str">
            <v>.188</v>
          </cell>
          <cell r="Y242" t="str">
            <v>LOL20NA9000</v>
          </cell>
          <cell r="Z242" t="str">
            <v>20</v>
          </cell>
          <cell r="AA242" t="str">
            <v>NA</v>
          </cell>
          <cell r="AB242" t="str">
            <v>9000</v>
          </cell>
          <cell r="AC242" t="str">
            <v>Error</v>
          </cell>
          <cell r="AH242" t="str">
            <v>BALL22BW300FP</v>
          </cell>
          <cell r="AI242" t="str">
            <v>22</v>
          </cell>
          <cell r="AJ242" t="str">
            <v>BW</v>
          </cell>
          <cell r="AK242" t="str">
            <v>300</v>
          </cell>
          <cell r="AL242" t="str">
            <v>FP</v>
          </cell>
          <cell r="AN242" t="str">
            <v>3510</v>
          </cell>
        </row>
        <row r="243">
          <cell r="C243" t="str">
            <v>180L02XH</v>
          </cell>
          <cell r="D243" t="str">
            <v>02</v>
          </cell>
          <cell r="E243" t="str">
            <v>XH</v>
          </cell>
          <cell r="F243" t="str">
            <v>4.4</v>
          </cell>
          <cell r="K243" t="str">
            <v>SO15003</v>
          </cell>
          <cell r="L243" t="str">
            <v>03</v>
          </cell>
          <cell r="M243">
            <v>9</v>
          </cell>
          <cell r="R243" t="str">
            <v>45.503000SW</v>
          </cell>
          <cell r="S243" t="str">
            <v>.50</v>
          </cell>
          <cell r="T243" t="str">
            <v>.375</v>
          </cell>
          <cell r="Y243" t="str">
            <v>LOL22NA9000</v>
          </cell>
          <cell r="Z243" t="str">
            <v>22</v>
          </cell>
          <cell r="AA243" t="str">
            <v>NA</v>
          </cell>
          <cell r="AB243" t="str">
            <v>9000</v>
          </cell>
          <cell r="AC243" t="str">
            <v>Error</v>
          </cell>
          <cell r="AH243" t="str">
            <v>BALL24BW300FP</v>
          </cell>
          <cell r="AI243" t="str">
            <v>24</v>
          </cell>
          <cell r="AJ243" t="str">
            <v>BW</v>
          </cell>
          <cell r="AK243" t="str">
            <v>300</v>
          </cell>
          <cell r="AL243" t="str">
            <v>FP</v>
          </cell>
          <cell r="AN243" t="str">
            <v>4260</v>
          </cell>
        </row>
        <row r="244">
          <cell r="C244" t="str">
            <v>180L02.5XH</v>
          </cell>
          <cell r="D244" t="str">
            <v>02.5</v>
          </cell>
          <cell r="E244" t="str">
            <v>XH</v>
          </cell>
          <cell r="F244" t="str">
            <v>8</v>
          </cell>
          <cell r="K244" t="str">
            <v>SO15003.5</v>
          </cell>
          <cell r="L244" t="str">
            <v>03.5</v>
          </cell>
          <cell r="M244">
            <v>12</v>
          </cell>
          <cell r="R244" t="str">
            <v>45.753000SW</v>
          </cell>
          <cell r="S244" t="str">
            <v>.75</v>
          </cell>
          <cell r="T244" t="str">
            <v>.50</v>
          </cell>
          <cell r="Y244" t="str">
            <v>LOL24NA9000</v>
          </cell>
          <cell r="Z244" t="str">
            <v>24</v>
          </cell>
          <cell r="AA244" t="str">
            <v>NA</v>
          </cell>
          <cell r="AB244" t="str">
            <v>9000</v>
          </cell>
          <cell r="AC244" t="str">
            <v>Error</v>
          </cell>
        </row>
        <row r="245">
          <cell r="C245" t="str">
            <v>180L03XH</v>
          </cell>
          <cell r="D245" t="str">
            <v>03</v>
          </cell>
          <cell r="E245" t="str">
            <v>XH</v>
          </cell>
          <cell r="F245" t="str">
            <v>13</v>
          </cell>
          <cell r="K245" t="str">
            <v>SO15004</v>
          </cell>
          <cell r="L245" t="str">
            <v>04</v>
          </cell>
          <cell r="M245">
            <v>13</v>
          </cell>
          <cell r="R245" t="str">
            <v>45013000SW</v>
          </cell>
          <cell r="S245" t="str">
            <v>01</v>
          </cell>
          <cell r="T245" t="str">
            <v>.875</v>
          </cell>
          <cell r="AH245" t="str">
            <v>BALL.25FLANGED300FPYES</v>
          </cell>
          <cell r="AI245" t="str">
            <v>.25</v>
          </cell>
          <cell r="AJ245" t="str">
            <v>FLANGED</v>
          </cell>
          <cell r="AK245" t="str">
            <v>300</v>
          </cell>
          <cell r="AL245" t="str">
            <v>FP</v>
          </cell>
          <cell r="AM245" t="str">
            <v>YES</v>
          </cell>
          <cell r="AN245" t="str">
            <v>Error</v>
          </cell>
        </row>
        <row r="246">
          <cell r="C246" t="str">
            <v>180L03.5XH</v>
          </cell>
          <cell r="D246" t="str">
            <v>03.5</v>
          </cell>
          <cell r="E246" t="str">
            <v>XH</v>
          </cell>
          <cell r="F246" t="str">
            <v>16.75</v>
          </cell>
          <cell r="K246" t="str">
            <v>SO15005</v>
          </cell>
          <cell r="L246" t="str">
            <v>05</v>
          </cell>
          <cell r="M246">
            <v>14</v>
          </cell>
          <cell r="R246" t="str">
            <v>4501.253000SW</v>
          </cell>
          <cell r="S246" t="str">
            <v>01.25</v>
          </cell>
          <cell r="T246" t="str">
            <v>1.25</v>
          </cell>
          <cell r="Y246" t="str">
            <v>LOL.125STDNA</v>
          </cell>
          <cell r="Z246" t="str">
            <v>.125</v>
          </cell>
          <cell r="AA246" t="str">
            <v>STD</v>
          </cell>
          <cell r="AB246" t="str">
            <v>NA</v>
          </cell>
          <cell r="AC246" t="str">
            <v>Error</v>
          </cell>
          <cell r="AH246" t="str">
            <v>BALL.375FLANGED300FPYES</v>
          </cell>
          <cell r="AI246" t="str">
            <v>.375</v>
          </cell>
          <cell r="AJ246" t="str">
            <v>FLANGED</v>
          </cell>
          <cell r="AK246" t="str">
            <v>300</v>
          </cell>
          <cell r="AL246" t="str">
            <v>FP</v>
          </cell>
          <cell r="AM246" t="str">
            <v>YES</v>
          </cell>
          <cell r="AN246" t="str">
            <v>Error</v>
          </cell>
        </row>
        <row r="247">
          <cell r="C247" t="str">
            <v>180L04XH</v>
          </cell>
          <cell r="D247" t="str">
            <v>04</v>
          </cell>
          <cell r="E247" t="str">
            <v>XH</v>
          </cell>
          <cell r="F247" t="str">
            <v>25</v>
          </cell>
          <cell r="K247" t="str">
            <v>SO15006</v>
          </cell>
          <cell r="L247" t="str">
            <v>06</v>
          </cell>
          <cell r="M247">
            <v>18</v>
          </cell>
          <cell r="R247" t="str">
            <v>4501.53000SW</v>
          </cell>
          <cell r="S247" t="str">
            <v>01.5</v>
          </cell>
          <cell r="T247" t="str">
            <v>1.625</v>
          </cell>
          <cell r="Y247" t="str">
            <v>LOL.25STDNA</v>
          </cell>
          <cell r="Z247" t="str">
            <v>.25</v>
          </cell>
          <cell r="AA247" t="str">
            <v>STD</v>
          </cell>
          <cell r="AB247" t="str">
            <v>NA</v>
          </cell>
          <cell r="AC247" t="str">
            <v>Error</v>
          </cell>
          <cell r="AH247" t="str">
            <v>BALL.50FLANGED300FPYES</v>
          </cell>
          <cell r="AI247" t="str">
            <v>.50</v>
          </cell>
          <cell r="AJ247" t="str">
            <v>FLANGED</v>
          </cell>
          <cell r="AK247" t="str">
            <v>300</v>
          </cell>
          <cell r="AL247" t="str">
            <v>FP</v>
          </cell>
          <cell r="AM247" t="str">
            <v>YES</v>
          </cell>
          <cell r="AN247" t="str">
            <v>Error</v>
          </cell>
        </row>
        <row r="248">
          <cell r="C248" t="str">
            <v>180L04.5XH</v>
          </cell>
          <cell r="D248" t="str">
            <v>04.5</v>
          </cell>
          <cell r="E248" t="str">
            <v>XH</v>
          </cell>
          <cell r="F248" t="str">
            <v>34.5</v>
          </cell>
          <cell r="K248" t="str">
            <v>SO15008</v>
          </cell>
          <cell r="L248" t="str">
            <v>08</v>
          </cell>
          <cell r="M248">
            <v>27</v>
          </cell>
          <cell r="R248" t="str">
            <v>45023000SW</v>
          </cell>
          <cell r="S248" t="str">
            <v>02</v>
          </cell>
          <cell r="T248" t="str">
            <v>2.688</v>
          </cell>
          <cell r="Y248" t="str">
            <v>LOL.375STDNA</v>
          </cell>
          <cell r="Z248" t="str">
            <v>.375</v>
          </cell>
          <cell r="AA248" t="str">
            <v>STD</v>
          </cell>
          <cell r="AB248" t="str">
            <v>NA</v>
          </cell>
          <cell r="AC248" t="str">
            <v>Error</v>
          </cell>
          <cell r="AH248" t="str">
            <v>BALL.75FLANGED300FPYES</v>
          </cell>
          <cell r="AI248" t="str">
            <v>.75</v>
          </cell>
          <cell r="AJ248" t="str">
            <v>FLANGED</v>
          </cell>
          <cell r="AK248" t="str">
            <v>300</v>
          </cell>
          <cell r="AL248" t="str">
            <v>FP</v>
          </cell>
          <cell r="AM248" t="str">
            <v>YES</v>
          </cell>
          <cell r="AN248" t="str">
            <v>Error</v>
          </cell>
        </row>
        <row r="249">
          <cell r="C249" t="str">
            <v>180L05XH</v>
          </cell>
          <cell r="D249" t="str">
            <v>05</v>
          </cell>
          <cell r="E249" t="str">
            <v>XH</v>
          </cell>
          <cell r="F249" t="str">
            <v>44</v>
          </cell>
          <cell r="K249" t="str">
            <v>SO15010</v>
          </cell>
          <cell r="L249" t="str">
            <v>10</v>
          </cell>
          <cell r="M249">
            <v>37</v>
          </cell>
          <cell r="R249" t="str">
            <v>4502.53000SW</v>
          </cell>
          <cell r="S249" t="str">
            <v>02.5</v>
          </cell>
          <cell r="T249" t="str">
            <v>6.75</v>
          </cell>
          <cell r="Y249" t="str">
            <v>LOL.50STDNA</v>
          </cell>
          <cell r="Z249" t="str">
            <v>.50</v>
          </cell>
          <cell r="AA249" t="str">
            <v>STD</v>
          </cell>
          <cell r="AB249" t="str">
            <v>NA</v>
          </cell>
          <cell r="AC249" t="str">
            <v>.15</v>
          </cell>
          <cell r="AH249" t="str">
            <v>BALL01FLANGED300FPYES</v>
          </cell>
          <cell r="AI249" t="str">
            <v>01</v>
          </cell>
          <cell r="AJ249" t="str">
            <v>FLANGED</v>
          </cell>
          <cell r="AK249" t="str">
            <v>300</v>
          </cell>
          <cell r="AL249" t="str">
            <v>FP</v>
          </cell>
          <cell r="AM249" t="str">
            <v>YES</v>
          </cell>
          <cell r="AN249" t="str">
            <v>Error</v>
          </cell>
        </row>
        <row r="250">
          <cell r="C250" t="str">
            <v>180L06XH</v>
          </cell>
          <cell r="D250" t="str">
            <v>06</v>
          </cell>
          <cell r="E250" t="str">
            <v>XH</v>
          </cell>
          <cell r="F250" t="str">
            <v>70</v>
          </cell>
          <cell r="K250" t="str">
            <v>SO15012</v>
          </cell>
          <cell r="L250" t="str">
            <v>12</v>
          </cell>
          <cell r="M250">
            <v>59</v>
          </cell>
          <cell r="R250" t="str">
            <v>45033000SW</v>
          </cell>
          <cell r="S250" t="str">
            <v>03</v>
          </cell>
          <cell r="T250" t="str">
            <v>10.5</v>
          </cell>
          <cell r="Y250" t="str">
            <v>LOL.75STDNA</v>
          </cell>
          <cell r="Z250" t="str">
            <v>.75</v>
          </cell>
          <cell r="AA250" t="str">
            <v>STD</v>
          </cell>
          <cell r="AB250" t="str">
            <v>NA</v>
          </cell>
          <cell r="AC250" t="str">
            <v>.25</v>
          </cell>
          <cell r="AH250" t="str">
            <v>BALL01.5FLANGED300FPYES</v>
          </cell>
          <cell r="AI250" t="str">
            <v>01.5</v>
          </cell>
          <cell r="AJ250" t="str">
            <v>FLANGED</v>
          </cell>
          <cell r="AK250" t="str">
            <v>300</v>
          </cell>
          <cell r="AL250" t="str">
            <v>FP</v>
          </cell>
          <cell r="AM250" t="str">
            <v>YES</v>
          </cell>
          <cell r="AN250" t="str">
            <v>Error</v>
          </cell>
        </row>
        <row r="251">
          <cell r="C251" t="str">
            <v>180L08XH</v>
          </cell>
          <cell r="D251" t="str">
            <v>08</v>
          </cell>
          <cell r="E251" t="str">
            <v>XH</v>
          </cell>
          <cell r="F251" t="str">
            <v>142</v>
          </cell>
          <cell r="K251" t="str">
            <v>SO15014</v>
          </cell>
          <cell r="L251" t="str">
            <v>14</v>
          </cell>
          <cell r="M251">
            <v>80</v>
          </cell>
          <cell r="R251" t="str">
            <v>45043000SW</v>
          </cell>
          <cell r="S251" t="str">
            <v>04</v>
          </cell>
          <cell r="T251" t="str">
            <v>18.188</v>
          </cell>
          <cell r="Y251" t="str">
            <v>LOL01STDNA</v>
          </cell>
          <cell r="Z251" t="str">
            <v>01</v>
          </cell>
          <cell r="AA251" t="str">
            <v>STD</v>
          </cell>
          <cell r="AB251" t="str">
            <v>NA</v>
          </cell>
          <cell r="AC251" t="str">
            <v>.40</v>
          </cell>
          <cell r="AH251" t="str">
            <v>BALL02FLANGED300FPYES</v>
          </cell>
          <cell r="AI251" t="str">
            <v>02</v>
          </cell>
          <cell r="AJ251" t="str">
            <v>FLANGED</v>
          </cell>
          <cell r="AK251" t="str">
            <v>300</v>
          </cell>
          <cell r="AL251" t="str">
            <v>FP</v>
          </cell>
          <cell r="AM251" t="str">
            <v>YES</v>
          </cell>
          <cell r="AN251" t="str">
            <v>Error</v>
          </cell>
        </row>
        <row r="252">
          <cell r="C252" t="str">
            <v>180L10XH</v>
          </cell>
          <cell r="D252" t="str">
            <v>10</v>
          </cell>
          <cell r="E252" t="str">
            <v>XH</v>
          </cell>
          <cell r="F252" t="str">
            <v>215</v>
          </cell>
          <cell r="K252" t="str">
            <v>SO15016</v>
          </cell>
          <cell r="L252" t="str">
            <v>16</v>
          </cell>
          <cell r="M252">
            <v>101</v>
          </cell>
          <cell r="Y252" t="str">
            <v>LOL01.25STDNA</v>
          </cell>
          <cell r="Z252" t="str">
            <v>01.25</v>
          </cell>
          <cell r="AA252" t="str">
            <v>STD</v>
          </cell>
          <cell r="AB252" t="str">
            <v>NA</v>
          </cell>
          <cell r="AC252" t="str">
            <v>.70</v>
          </cell>
          <cell r="AH252" t="str">
            <v>BALL03FLANGED300FPYES</v>
          </cell>
          <cell r="AI252" t="str">
            <v>03</v>
          </cell>
          <cell r="AJ252" t="str">
            <v>FLANGED</v>
          </cell>
          <cell r="AK252" t="str">
            <v>300</v>
          </cell>
          <cell r="AL252" t="str">
            <v>FP</v>
          </cell>
          <cell r="AM252" t="str">
            <v>YES</v>
          </cell>
          <cell r="AN252" t="str">
            <v>Error</v>
          </cell>
        </row>
        <row r="253">
          <cell r="C253" t="str">
            <v>180L12XH</v>
          </cell>
          <cell r="D253" t="str">
            <v>12</v>
          </cell>
          <cell r="E253" t="str">
            <v>XH</v>
          </cell>
          <cell r="F253" t="str">
            <v>320</v>
          </cell>
          <cell r="K253" t="str">
            <v>SO15018</v>
          </cell>
          <cell r="L253" t="str">
            <v>18</v>
          </cell>
          <cell r="M253">
            <v>112</v>
          </cell>
          <cell r="R253" t="str">
            <v>45.1253000THRD</v>
          </cell>
          <cell r="S253" t="str">
            <v>.125</v>
          </cell>
          <cell r="T253" t="str">
            <v>.125</v>
          </cell>
          <cell r="Y253" t="str">
            <v>LOL01.5STDNA</v>
          </cell>
          <cell r="Z253" t="str">
            <v>01.5</v>
          </cell>
          <cell r="AA253" t="str">
            <v>STD</v>
          </cell>
          <cell r="AB253" t="str">
            <v>NA</v>
          </cell>
          <cell r="AC253" t="str">
            <v>.80</v>
          </cell>
          <cell r="AH253" t="str">
            <v>BALL04FLANGED300FPYES</v>
          </cell>
          <cell r="AI253" t="str">
            <v>04</v>
          </cell>
          <cell r="AJ253" t="str">
            <v>FLANGED</v>
          </cell>
          <cell r="AK253" t="str">
            <v>300</v>
          </cell>
          <cell r="AL253" t="str">
            <v>FP</v>
          </cell>
          <cell r="AM253" t="str">
            <v>YES</v>
          </cell>
          <cell r="AN253" t="str">
            <v>144</v>
          </cell>
        </row>
        <row r="254">
          <cell r="C254" t="str">
            <v>180L14XH</v>
          </cell>
          <cell r="D254" t="str">
            <v>14</v>
          </cell>
          <cell r="E254" t="str">
            <v>XH</v>
          </cell>
          <cell r="F254" t="str">
            <v>400</v>
          </cell>
          <cell r="K254" t="str">
            <v>SO15020</v>
          </cell>
          <cell r="L254" t="str">
            <v>20</v>
          </cell>
          <cell r="M254">
            <v>141</v>
          </cell>
          <cell r="R254" t="str">
            <v>45.253000THRD</v>
          </cell>
          <cell r="S254" t="str">
            <v>.25</v>
          </cell>
          <cell r="T254" t="str">
            <v>.125</v>
          </cell>
          <cell r="Y254" t="str">
            <v>LOL02STDNA</v>
          </cell>
          <cell r="Z254" t="str">
            <v>02</v>
          </cell>
          <cell r="AA254" t="str">
            <v>STD</v>
          </cell>
          <cell r="AB254" t="str">
            <v>NA</v>
          </cell>
          <cell r="AC254" t="str">
            <v>1.50</v>
          </cell>
          <cell r="AH254" t="str">
            <v>BALL06FLANGED300FPYES</v>
          </cell>
          <cell r="AI254" t="str">
            <v>06</v>
          </cell>
          <cell r="AJ254" t="str">
            <v>FLANGED</v>
          </cell>
          <cell r="AK254" t="str">
            <v>300</v>
          </cell>
          <cell r="AL254" t="str">
            <v>FP</v>
          </cell>
          <cell r="AM254" t="str">
            <v>YES</v>
          </cell>
          <cell r="AN254" t="str">
            <v>313</v>
          </cell>
        </row>
        <row r="255">
          <cell r="C255" t="str">
            <v>180L16XH</v>
          </cell>
          <cell r="D255" t="str">
            <v>16</v>
          </cell>
          <cell r="E255" t="str">
            <v>XH</v>
          </cell>
          <cell r="F255" t="str">
            <v>550</v>
          </cell>
          <cell r="K255" t="str">
            <v>SO15024</v>
          </cell>
          <cell r="L255" t="str">
            <v>24</v>
          </cell>
          <cell r="M255">
            <v>197</v>
          </cell>
          <cell r="R255" t="str">
            <v>45.3753000THRD</v>
          </cell>
          <cell r="S255" t="str">
            <v>.375</v>
          </cell>
          <cell r="T255" t="str">
            <v>.25</v>
          </cell>
          <cell r="Y255" t="str">
            <v>LOL02.5STDNA</v>
          </cell>
          <cell r="Z255" t="str">
            <v>02.5</v>
          </cell>
          <cell r="AA255" t="str">
            <v>STD</v>
          </cell>
          <cell r="AB255" t="str">
            <v>NA</v>
          </cell>
          <cell r="AC255" t="str">
            <v>2.25</v>
          </cell>
          <cell r="AH255" t="str">
            <v>BALL08FLANGED300FPYES</v>
          </cell>
          <cell r="AI255" t="str">
            <v>08</v>
          </cell>
          <cell r="AJ255" t="str">
            <v>FLANGED</v>
          </cell>
          <cell r="AK255" t="str">
            <v>300</v>
          </cell>
          <cell r="AL255" t="str">
            <v>FP</v>
          </cell>
          <cell r="AM255" t="str">
            <v>YES</v>
          </cell>
          <cell r="AN255" t="str">
            <v>517</v>
          </cell>
        </row>
        <row r="256">
          <cell r="C256" t="str">
            <v>180L18XH</v>
          </cell>
          <cell r="D256" t="str">
            <v>18</v>
          </cell>
          <cell r="E256" t="str">
            <v>XH</v>
          </cell>
          <cell r="F256" t="str">
            <v>690</v>
          </cell>
          <cell r="K256" t="str">
            <v>SO15026</v>
          </cell>
          <cell r="L256" t="str">
            <v>26</v>
          </cell>
          <cell r="M256">
            <v>248</v>
          </cell>
          <cell r="R256" t="str">
            <v>45.503000THRD</v>
          </cell>
          <cell r="S256" t="str">
            <v>.50</v>
          </cell>
          <cell r="T256" t="str">
            <v>.438</v>
          </cell>
          <cell r="Y256" t="str">
            <v>LOL03STDNA</v>
          </cell>
          <cell r="Z256" t="str">
            <v>03</v>
          </cell>
          <cell r="AA256" t="str">
            <v>STD</v>
          </cell>
          <cell r="AB256" t="str">
            <v>NA</v>
          </cell>
          <cell r="AC256" t="str">
            <v>3.75</v>
          </cell>
          <cell r="AH256" t="str">
            <v>BALL10FLANGED300FPYES</v>
          </cell>
          <cell r="AI256" t="str">
            <v>10</v>
          </cell>
          <cell r="AJ256" t="str">
            <v>FLANGED</v>
          </cell>
          <cell r="AK256" t="str">
            <v>300</v>
          </cell>
          <cell r="AL256" t="str">
            <v>FP</v>
          </cell>
          <cell r="AM256" t="str">
            <v>YES</v>
          </cell>
          <cell r="AN256" t="str">
            <v>Error</v>
          </cell>
        </row>
        <row r="257">
          <cell r="C257" t="str">
            <v>180L20XH</v>
          </cell>
          <cell r="D257" t="str">
            <v>20</v>
          </cell>
          <cell r="E257" t="str">
            <v>XH</v>
          </cell>
          <cell r="F257" t="str">
            <v>830</v>
          </cell>
          <cell r="K257" t="str">
            <v>SO15028</v>
          </cell>
          <cell r="L257" t="str">
            <v>28</v>
          </cell>
          <cell r="M257">
            <v>283</v>
          </cell>
          <cell r="R257" t="str">
            <v>45.753000THRD</v>
          </cell>
          <cell r="S257" t="str">
            <v>.75</v>
          </cell>
          <cell r="T257" t="str">
            <v>.625</v>
          </cell>
          <cell r="Y257" t="str">
            <v>LOL04STDNA</v>
          </cell>
          <cell r="Z257" t="str">
            <v>04</v>
          </cell>
          <cell r="AA257" t="str">
            <v>STD</v>
          </cell>
          <cell r="AB257" t="str">
            <v>NA</v>
          </cell>
          <cell r="AC257" t="str">
            <v>6.70</v>
          </cell>
          <cell r="AH257" t="str">
            <v>BALL12FLANGED300FPYES</v>
          </cell>
          <cell r="AI257" t="str">
            <v>12</v>
          </cell>
          <cell r="AJ257" t="str">
            <v>FLANGED</v>
          </cell>
          <cell r="AK257" t="str">
            <v>300</v>
          </cell>
          <cell r="AL257" t="str">
            <v>FP</v>
          </cell>
          <cell r="AM257" t="str">
            <v>YES</v>
          </cell>
          <cell r="AN257" t="str">
            <v>Error</v>
          </cell>
        </row>
        <row r="258">
          <cell r="C258" t="str">
            <v>180L22XH</v>
          </cell>
          <cell r="D258" t="str">
            <v>22</v>
          </cell>
          <cell r="E258" t="str">
            <v>XH</v>
          </cell>
          <cell r="F258" t="str">
            <v>1040</v>
          </cell>
          <cell r="K258" t="str">
            <v>SO15030</v>
          </cell>
          <cell r="L258" t="str">
            <v>30</v>
          </cell>
          <cell r="M258">
            <v>319</v>
          </cell>
          <cell r="R258" t="str">
            <v>45013000THRD</v>
          </cell>
          <cell r="S258" t="str">
            <v>01</v>
          </cell>
          <cell r="T258" t="str">
            <v>.938</v>
          </cell>
          <cell r="Y258" t="str">
            <v>LOL05STDNA</v>
          </cell>
          <cell r="Z258" t="str">
            <v>05</v>
          </cell>
          <cell r="AA258" t="str">
            <v>STD</v>
          </cell>
          <cell r="AB258" t="str">
            <v>NA</v>
          </cell>
          <cell r="AC258" t="str">
            <v>8.50</v>
          </cell>
          <cell r="AH258" t="str">
            <v>BALL14FLANGED300FPYES</v>
          </cell>
          <cell r="AI258" t="str">
            <v>14</v>
          </cell>
          <cell r="AJ258" t="str">
            <v>FLANGED</v>
          </cell>
          <cell r="AK258" t="str">
            <v>300</v>
          </cell>
          <cell r="AL258" t="str">
            <v>FP</v>
          </cell>
          <cell r="AM258" t="str">
            <v>YES</v>
          </cell>
          <cell r="AN258" t="str">
            <v>Error</v>
          </cell>
        </row>
        <row r="259">
          <cell r="C259" t="str">
            <v>180L24XH</v>
          </cell>
          <cell r="D259" t="str">
            <v>24</v>
          </cell>
          <cell r="E259" t="str">
            <v>XH</v>
          </cell>
          <cell r="F259" t="str">
            <v>1200</v>
          </cell>
          <cell r="K259" t="str">
            <v>SO15032</v>
          </cell>
          <cell r="L259" t="str">
            <v>32</v>
          </cell>
          <cell r="M259">
            <v>339</v>
          </cell>
          <cell r="R259" t="str">
            <v>4501.253000THRD</v>
          </cell>
          <cell r="S259" t="str">
            <v>01.25</v>
          </cell>
          <cell r="T259" t="str">
            <v>1.375</v>
          </cell>
          <cell r="Y259" t="str">
            <v>LOL06STDNA</v>
          </cell>
          <cell r="Z259" t="str">
            <v>06</v>
          </cell>
          <cell r="AA259" t="str">
            <v>STD</v>
          </cell>
          <cell r="AB259" t="str">
            <v>NA</v>
          </cell>
          <cell r="AC259" t="str">
            <v>14</v>
          </cell>
          <cell r="AH259" t="str">
            <v>BALL16FLANGED300FPYES</v>
          </cell>
          <cell r="AI259" t="str">
            <v>16</v>
          </cell>
          <cell r="AJ259" t="str">
            <v>FLANGED</v>
          </cell>
          <cell r="AK259" t="str">
            <v>300</v>
          </cell>
          <cell r="AL259" t="str">
            <v>FP</v>
          </cell>
          <cell r="AM259" t="str">
            <v>YES</v>
          </cell>
          <cell r="AN259" t="str">
            <v>Error</v>
          </cell>
        </row>
        <row r="260">
          <cell r="C260" t="str">
            <v>180L26XH</v>
          </cell>
          <cell r="D260" t="str">
            <v>26</v>
          </cell>
          <cell r="E260" t="str">
            <v>XH</v>
          </cell>
          <cell r="F260" t="str">
            <v>1430</v>
          </cell>
          <cell r="K260" t="str">
            <v>SO15034</v>
          </cell>
          <cell r="L260" t="str">
            <v>34</v>
          </cell>
          <cell r="M260">
            <v>359</v>
          </cell>
          <cell r="R260" t="str">
            <v>4501.53000THRD</v>
          </cell>
          <cell r="S260" t="str">
            <v>01.5</v>
          </cell>
          <cell r="T260" t="str">
            <v>1.625</v>
          </cell>
          <cell r="Y260" t="str">
            <v>LOL08STDNA</v>
          </cell>
          <cell r="Z260" t="str">
            <v>08</v>
          </cell>
          <cell r="AA260" t="str">
            <v>STD</v>
          </cell>
          <cell r="AB260" t="str">
            <v>NA</v>
          </cell>
          <cell r="AC260" t="str">
            <v>28</v>
          </cell>
          <cell r="AH260" t="str">
            <v>BALL18FLANGED300FPYES</v>
          </cell>
          <cell r="AI260" t="str">
            <v>18</v>
          </cell>
          <cell r="AJ260" t="str">
            <v>FLANGED</v>
          </cell>
          <cell r="AK260" t="str">
            <v>300</v>
          </cell>
          <cell r="AL260" t="str">
            <v>FP</v>
          </cell>
          <cell r="AM260" t="str">
            <v>YES</v>
          </cell>
          <cell r="AN260" t="str">
            <v>Error</v>
          </cell>
        </row>
        <row r="261">
          <cell r="C261" t="str">
            <v>180L28XH</v>
          </cell>
          <cell r="D261" t="str">
            <v>28</v>
          </cell>
          <cell r="E261" t="str">
            <v>XH</v>
          </cell>
          <cell r="F261" t="str">
            <v>1670</v>
          </cell>
          <cell r="K261" t="str">
            <v>SO15036</v>
          </cell>
          <cell r="L261" t="str">
            <v>36</v>
          </cell>
          <cell r="M261">
            <v>401</v>
          </cell>
          <cell r="R261" t="str">
            <v>45023000THRD</v>
          </cell>
          <cell r="S261" t="str">
            <v>02</v>
          </cell>
          <cell r="T261" t="str">
            <v>2.688</v>
          </cell>
          <cell r="Y261" t="str">
            <v>LOL10STDNA</v>
          </cell>
          <cell r="Z261" t="str">
            <v>10</v>
          </cell>
          <cell r="AA261" t="str">
            <v>STD</v>
          </cell>
          <cell r="AB261" t="str">
            <v>NA</v>
          </cell>
          <cell r="AC261" t="str">
            <v>39</v>
          </cell>
          <cell r="AH261" t="str">
            <v>BALL20FLANGED300FPYES</v>
          </cell>
          <cell r="AI261" t="str">
            <v>20</v>
          </cell>
          <cell r="AJ261" t="str">
            <v>FLANGED</v>
          </cell>
          <cell r="AK261" t="str">
            <v>300</v>
          </cell>
          <cell r="AL261" t="str">
            <v>FP</v>
          </cell>
          <cell r="AM261" t="str">
            <v>YES</v>
          </cell>
          <cell r="AN261" t="str">
            <v>Error</v>
          </cell>
        </row>
        <row r="262">
          <cell r="C262" t="str">
            <v>180L30XH</v>
          </cell>
          <cell r="D262" t="str">
            <v>30</v>
          </cell>
          <cell r="E262" t="str">
            <v>XH</v>
          </cell>
          <cell r="F262" t="str">
            <v>1910</v>
          </cell>
          <cell r="K262" t="str">
            <v>SO15038</v>
          </cell>
          <cell r="L262" t="str">
            <v>38</v>
          </cell>
          <cell r="M262" t="str">
            <v>Error</v>
          </cell>
          <cell r="R262" t="str">
            <v>4502.53000THRD</v>
          </cell>
          <cell r="S262" t="str">
            <v>02.5</v>
          </cell>
          <cell r="T262" t="str">
            <v>7.75</v>
          </cell>
          <cell r="Y262" t="str">
            <v>LOL12STDNA</v>
          </cell>
          <cell r="Z262" t="str">
            <v>12</v>
          </cell>
          <cell r="AA262" t="str">
            <v>STD</v>
          </cell>
          <cell r="AB262" t="str">
            <v>NA</v>
          </cell>
          <cell r="AC262" t="str">
            <v>65</v>
          </cell>
          <cell r="AH262" t="str">
            <v>BALL22FLANGED300FPYES</v>
          </cell>
          <cell r="AI262" t="str">
            <v>22</v>
          </cell>
          <cell r="AJ262" t="str">
            <v>FLANGED</v>
          </cell>
          <cell r="AK262" t="str">
            <v>300</v>
          </cell>
          <cell r="AL262" t="str">
            <v>FP</v>
          </cell>
          <cell r="AM262" t="str">
            <v>YES</v>
          </cell>
          <cell r="AN262" t="str">
            <v>Error</v>
          </cell>
        </row>
        <row r="263">
          <cell r="C263" t="str">
            <v>180L32XH</v>
          </cell>
          <cell r="D263" t="str">
            <v>32</v>
          </cell>
          <cell r="E263" t="str">
            <v>XH</v>
          </cell>
          <cell r="F263" t="str">
            <v>2150</v>
          </cell>
          <cell r="K263" t="str">
            <v>SO15040</v>
          </cell>
          <cell r="L263" t="str">
            <v>40</v>
          </cell>
          <cell r="M263" t="str">
            <v>Error</v>
          </cell>
          <cell r="R263" t="str">
            <v>45033000THRD</v>
          </cell>
          <cell r="S263" t="str">
            <v>03</v>
          </cell>
          <cell r="T263" t="str">
            <v>11.313</v>
          </cell>
          <cell r="Y263" t="str">
            <v>LOL14STDNA</v>
          </cell>
          <cell r="Z263" t="str">
            <v>14</v>
          </cell>
          <cell r="AA263" t="str">
            <v>STD</v>
          </cell>
          <cell r="AB263" t="str">
            <v>NA</v>
          </cell>
          <cell r="AC263" t="str">
            <v>70</v>
          </cell>
          <cell r="AH263" t="str">
            <v>BALL24FLANGED300FPYES</v>
          </cell>
          <cell r="AI263" t="str">
            <v>24</v>
          </cell>
          <cell r="AJ263" t="str">
            <v>FLANGED</v>
          </cell>
          <cell r="AK263" t="str">
            <v>300</v>
          </cell>
          <cell r="AL263" t="str">
            <v>FP</v>
          </cell>
          <cell r="AM263" t="str">
            <v>YES</v>
          </cell>
          <cell r="AN263" t="str">
            <v>Error</v>
          </cell>
        </row>
        <row r="264">
          <cell r="C264" t="str">
            <v>180L34XH</v>
          </cell>
          <cell r="D264" t="str">
            <v>34</v>
          </cell>
          <cell r="E264" t="str">
            <v>XH</v>
          </cell>
          <cell r="F264" t="str">
            <v>2390</v>
          </cell>
          <cell r="K264" t="str">
            <v>SO15042</v>
          </cell>
          <cell r="L264" t="str">
            <v>42</v>
          </cell>
          <cell r="M264" t="str">
            <v>Error</v>
          </cell>
          <cell r="R264" t="str">
            <v>45043000THRD</v>
          </cell>
          <cell r="S264" t="str">
            <v>04</v>
          </cell>
          <cell r="T264" t="str">
            <v>19.125</v>
          </cell>
          <cell r="Y264" t="str">
            <v>LOL16STDNA</v>
          </cell>
          <cell r="Z264" t="str">
            <v>16</v>
          </cell>
          <cell r="AA264" t="str">
            <v>STD</v>
          </cell>
          <cell r="AB264" t="str">
            <v>NA</v>
          </cell>
          <cell r="AC264" t="str">
            <v>92</v>
          </cell>
        </row>
        <row r="265">
          <cell r="C265" t="str">
            <v>180L36XH</v>
          </cell>
          <cell r="D265" t="str">
            <v>36</v>
          </cell>
          <cell r="E265" t="str">
            <v>XH</v>
          </cell>
          <cell r="F265" t="str">
            <v>2630</v>
          </cell>
          <cell r="K265" t="str">
            <v>SO15044</v>
          </cell>
          <cell r="L265" t="str">
            <v>44</v>
          </cell>
          <cell r="M265" t="str">
            <v>Error</v>
          </cell>
          <cell r="Y265" t="str">
            <v>LOL18STDNA</v>
          </cell>
          <cell r="Z265" t="str">
            <v>18</v>
          </cell>
          <cell r="AA265" t="str">
            <v>STD</v>
          </cell>
          <cell r="AB265" t="str">
            <v>NA</v>
          </cell>
          <cell r="AC265" t="str">
            <v>125</v>
          </cell>
          <cell r="AH265" t="str">
            <v>BALL.25BW300FPYES</v>
          </cell>
          <cell r="AI265" t="str">
            <v>.25</v>
          </cell>
          <cell r="AJ265" t="str">
            <v>BW</v>
          </cell>
          <cell r="AK265" t="str">
            <v>300</v>
          </cell>
          <cell r="AL265" t="str">
            <v>FP</v>
          </cell>
          <cell r="AM265" t="str">
            <v>YES</v>
          </cell>
          <cell r="AN265" t="str">
            <v>Error</v>
          </cell>
        </row>
        <row r="266">
          <cell r="C266" t="str">
            <v>180L42XH</v>
          </cell>
          <cell r="D266" t="str">
            <v>42</v>
          </cell>
          <cell r="E266" t="str">
            <v>XH</v>
          </cell>
          <cell r="F266" t="str">
            <v>3350</v>
          </cell>
          <cell r="K266" t="str">
            <v>SO15046</v>
          </cell>
          <cell r="L266" t="str">
            <v>46</v>
          </cell>
          <cell r="M266" t="str">
            <v>Error</v>
          </cell>
          <cell r="R266" t="str">
            <v>90.1253000SW</v>
          </cell>
          <cell r="S266" t="str">
            <v>.125</v>
          </cell>
          <cell r="T266" t="str">
            <v>.125</v>
          </cell>
          <cell r="Y266" t="str">
            <v>LOL20STDNA</v>
          </cell>
          <cell r="Z266" t="str">
            <v>20</v>
          </cell>
          <cell r="AA266" t="str">
            <v>STD</v>
          </cell>
          <cell r="AB266" t="str">
            <v>NA</v>
          </cell>
          <cell r="AC266" t="str">
            <v>175</v>
          </cell>
          <cell r="AH266" t="str">
            <v>BALL.375BW300FPYES</v>
          </cell>
          <cell r="AI266" t="str">
            <v>.375</v>
          </cell>
          <cell r="AJ266" t="str">
            <v>BW</v>
          </cell>
          <cell r="AK266" t="str">
            <v>300</v>
          </cell>
          <cell r="AL266" t="str">
            <v>FP</v>
          </cell>
          <cell r="AM266" t="str">
            <v>YES</v>
          </cell>
          <cell r="AN266" t="str">
            <v>Error</v>
          </cell>
        </row>
        <row r="267">
          <cell r="C267" t="str">
            <v>180L48XH</v>
          </cell>
          <cell r="D267" t="str">
            <v>48</v>
          </cell>
          <cell r="E267" t="str">
            <v>XH</v>
          </cell>
          <cell r="F267" t="str">
            <v>4070</v>
          </cell>
          <cell r="K267" t="str">
            <v>SO15048</v>
          </cell>
          <cell r="L267" t="str">
            <v>48</v>
          </cell>
          <cell r="M267" t="str">
            <v>Error</v>
          </cell>
          <cell r="R267" t="str">
            <v>90.253000SW</v>
          </cell>
          <cell r="S267" t="str">
            <v>.25</v>
          </cell>
          <cell r="T267" t="str">
            <v>.125</v>
          </cell>
          <cell r="Y267" t="str">
            <v>LOL22STDNA</v>
          </cell>
          <cell r="Z267" t="str">
            <v>22</v>
          </cell>
          <cell r="AA267" t="str">
            <v>STD</v>
          </cell>
          <cell r="AB267" t="str">
            <v>NA</v>
          </cell>
          <cell r="AC267" t="str">
            <v>Error</v>
          </cell>
          <cell r="AH267" t="str">
            <v>BALL.50BW300FPYES</v>
          </cell>
          <cell r="AI267" t="str">
            <v>.50</v>
          </cell>
          <cell r="AJ267" t="str">
            <v>BW</v>
          </cell>
          <cell r="AK267" t="str">
            <v>300</v>
          </cell>
          <cell r="AL267" t="str">
            <v>FP</v>
          </cell>
          <cell r="AM267" t="str">
            <v>YES</v>
          </cell>
          <cell r="AN267" t="str">
            <v>Error</v>
          </cell>
        </row>
        <row r="268">
          <cell r="C268" t="str">
            <v>180L54XH</v>
          </cell>
          <cell r="D268" t="str">
            <v>54</v>
          </cell>
          <cell r="E268" t="str">
            <v>XH</v>
          </cell>
          <cell r="F268" t="str">
            <v>4790</v>
          </cell>
          <cell r="K268" t="str">
            <v>SO15050</v>
          </cell>
          <cell r="L268" t="str">
            <v>50</v>
          </cell>
          <cell r="M268" t="str">
            <v>Error</v>
          </cell>
          <cell r="R268" t="str">
            <v>90.3753000SW</v>
          </cell>
          <cell r="S268" t="str">
            <v>.375</v>
          </cell>
          <cell r="T268" t="str">
            <v>.25</v>
          </cell>
          <cell r="Y268" t="str">
            <v>LOL24STDNA</v>
          </cell>
          <cell r="Z268" t="str">
            <v>24</v>
          </cell>
          <cell r="AA268" t="str">
            <v>STD</v>
          </cell>
          <cell r="AB268" t="str">
            <v>NA</v>
          </cell>
          <cell r="AC268" t="str">
            <v>280</v>
          </cell>
          <cell r="AH268" t="str">
            <v>BALL.75BW300FPYES</v>
          </cell>
          <cell r="AI268" t="str">
            <v>.75</v>
          </cell>
          <cell r="AJ268" t="str">
            <v>BW</v>
          </cell>
          <cell r="AK268" t="str">
            <v>300</v>
          </cell>
          <cell r="AL268" t="str">
            <v>FP</v>
          </cell>
          <cell r="AM268" t="str">
            <v>YES</v>
          </cell>
          <cell r="AN268" t="str">
            <v>Error</v>
          </cell>
        </row>
        <row r="269">
          <cell r="C269" t="str">
            <v>180L60XH</v>
          </cell>
          <cell r="D269" t="str">
            <v>60</v>
          </cell>
          <cell r="E269" t="str">
            <v>XH</v>
          </cell>
          <cell r="F269" t="str">
            <v>5510</v>
          </cell>
          <cell r="K269" t="str">
            <v>SO15052</v>
          </cell>
          <cell r="L269" t="str">
            <v>52</v>
          </cell>
          <cell r="M269" t="str">
            <v>Error</v>
          </cell>
          <cell r="R269" t="str">
            <v>90.503000SW</v>
          </cell>
          <cell r="S269" t="str">
            <v>.50</v>
          </cell>
          <cell r="T269" t="str">
            <v>.50</v>
          </cell>
          <cell r="AH269" t="str">
            <v>BALL01BW300FPYES</v>
          </cell>
          <cell r="AI269" t="str">
            <v>01</v>
          </cell>
          <cell r="AJ269" t="str">
            <v>BW</v>
          </cell>
          <cell r="AK269" t="str">
            <v>300</v>
          </cell>
          <cell r="AL269" t="str">
            <v>FP</v>
          </cell>
          <cell r="AM269" t="str">
            <v>YES</v>
          </cell>
          <cell r="AN269" t="str">
            <v>Error</v>
          </cell>
        </row>
        <row r="270">
          <cell r="K270" t="str">
            <v>SO15054</v>
          </cell>
          <cell r="L270" t="str">
            <v>54</v>
          </cell>
          <cell r="M270" t="str">
            <v>Error</v>
          </cell>
          <cell r="R270" t="str">
            <v>90.753000SW</v>
          </cell>
          <cell r="S270" t="str">
            <v>.75</v>
          </cell>
          <cell r="T270" t="str">
            <v>.688</v>
          </cell>
          <cell r="Y270" t="str">
            <v>LOL.125XHNA</v>
          </cell>
          <cell r="Z270" t="str">
            <v>.125</v>
          </cell>
          <cell r="AA270" t="str">
            <v>XH</v>
          </cell>
          <cell r="AB270" t="str">
            <v>NA</v>
          </cell>
          <cell r="AC270" t="str">
            <v>Error</v>
          </cell>
          <cell r="AH270" t="str">
            <v>BALL01.5BW300FPYES</v>
          </cell>
          <cell r="AI270" t="str">
            <v>01.5</v>
          </cell>
          <cell r="AJ270" t="str">
            <v>BW</v>
          </cell>
          <cell r="AK270" t="str">
            <v>300</v>
          </cell>
          <cell r="AL270" t="str">
            <v>FP</v>
          </cell>
          <cell r="AM270" t="str">
            <v>YES</v>
          </cell>
          <cell r="AN270" t="str">
            <v>Error</v>
          </cell>
        </row>
        <row r="271">
          <cell r="C271" t="str">
            <v>180L.50NA</v>
          </cell>
          <cell r="D271" t="str">
            <v>.50</v>
          </cell>
          <cell r="E271" t="str">
            <v>NA</v>
          </cell>
          <cell r="F271">
            <v>3.3061848592648069</v>
          </cell>
          <cell r="K271" t="str">
            <v>SO15056</v>
          </cell>
          <cell r="L271" t="str">
            <v>56</v>
          </cell>
          <cell r="M271" t="str">
            <v>Error</v>
          </cell>
          <cell r="R271" t="str">
            <v>90013000SW</v>
          </cell>
          <cell r="S271" t="str">
            <v>01</v>
          </cell>
          <cell r="T271" t="str">
            <v>1.313</v>
          </cell>
          <cell r="Y271" t="str">
            <v>LOL.25XHNA</v>
          </cell>
          <cell r="Z271" t="str">
            <v>.25</v>
          </cell>
          <cell r="AA271" t="str">
            <v>XH</v>
          </cell>
          <cell r="AB271" t="str">
            <v>NA</v>
          </cell>
          <cell r="AC271" t="str">
            <v>Error</v>
          </cell>
          <cell r="AH271" t="str">
            <v>BALL02BW300FPYES</v>
          </cell>
          <cell r="AI271" t="str">
            <v>02</v>
          </cell>
          <cell r="AJ271" t="str">
            <v>BW</v>
          </cell>
          <cell r="AK271" t="str">
            <v>300</v>
          </cell>
          <cell r="AL271" t="str">
            <v>FP</v>
          </cell>
          <cell r="AM271" t="str">
            <v>YES</v>
          </cell>
          <cell r="AN271" t="str">
            <v>Error</v>
          </cell>
        </row>
        <row r="272">
          <cell r="C272" t="str">
            <v>180L.75NA</v>
          </cell>
          <cell r="D272" t="str">
            <v>.75</v>
          </cell>
          <cell r="E272" t="str">
            <v>NA</v>
          </cell>
          <cell r="F272">
            <v>3.8803011148143893</v>
          </cell>
          <cell r="K272" t="str">
            <v>SO15058</v>
          </cell>
          <cell r="L272" t="str">
            <v>58</v>
          </cell>
          <cell r="M272" t="str">
            <v>Error</v>
          </cell>
          <cell r="R272" t="str">
            <v>9001.253000SW</v>
          </cell>
          <cell r="S272" t="str">
            <v>01.25</v>
          </cell>
          <cell r="T272" t="str">
            <v>1.563</v>
          </cell>
          <cell r="Y272" t="str">
            <v>LOL.375XHNA</v>
          </cell>
          <cell r="Z272" t="str">
            <v>.375</v>
          </cell>
          <cell r="AA272" t="str">
            <v>XH</v>
          </cell>
          <cell r="AB272" t="str">
            <v>NA</v>
          </cell>
          <cell r="AC272" t="str">
            <v>Error</v>
          </cell>
          <cell r="AH272" t="str">
            <v>BALL03BW300FPYES</v>
          </cell>
          <cell r="AI272" t="str">
            <v>03</v>
          </cell>
          <cell r="AJ272" t="str">
            <v>BW</v>
          </cell>
          <cell r="AK272" t="str">
            <v>300</v>
          </cell>
          <cell r="AL272" t="str">
            <v>FP</v>
          </cell>
          <cell r="AM272" t="str">
            <v>YES</v>
          </cell>
          <cell r="AN272" t="str">
            <v>Error</v>
          </cell>
        </row>
        <row r="273">
          <cell r="C273" t="str">
            <v>180L01NA</v>
          </cell>
          <cell r="D273" t="str">
            <v>01</v>
          </cell>
          <cell r="E273" t="str">
            <v>NA</v>
          </cell>
          <cell r="F273">
            <v>5.6128449615659264</v>
          </cell>
          <cell r="K273" t="str">
            <v>SO15060</v>
          </cell>
          <cell r="L273" t="str">
            <v>60</v>
          </cell>
          <cell r="M273" t="str">
            <v>Error</v>
          </cell>
          <cell r="R273" t="str">
            <v>9001.53000SW</v>
          </cell>
          <cell r="S273" t="str">
            <v>01.5</v>
          </cell>
          <cell r="T273" t="str">
            <v>1.875</v>
          </cell>
          <cell r="Y273" t="str">
            <v>LOL.50XHNA</v>
          </cell>
          <cell r="Z273" t="str">
            <v>.50</v>
          </cell>
          <cell r="AA273" t="str">
            <v>XH</v>
          </cell>
          <cell r="AB273" t="str">
            <v>NA</v>
          </cell>
          <cell r="AC273" t="str">
            <v>.15</v>
          </cell>
          <cell r="AH273" t="str">
            <v>BALL04BW300FPYES</v>
          </cell>
          <cell r="AI273" t="str">
            <v>04</v>
          </cell>
          <cell r="AJ273" t="str">
            <v>BW</v>
          </cell>
          <cell r="AK273" t="str">
            <v>300</v>
          </cell>
          <cell r="AL273" t="str">
            <v>FP</v>
          </cell>
          <cell r="AM273" t="str">
            <v>YES</v>
          </cell>
          <cell r="AN273" t="str">
            <v>Error</v>
          </cell>
        </row>
        <row r="274">
          <cell r="C274" t="str">
            <v>180L01.25NA</v>
          </cell>
          <cell r="D274" t="str">
            <v>01.25</v>
          </cell>
          <cell r="E274" t="str">
            <v>NA</v>
          </cell>
          <cell r="F274">
            <v>9.0454375467464452</v>
          </cell>
          <cell r="R274" t="str">
            <v>90023000SW</v>
          </cell>
          <cell r="S274" t="str">
            <v>02</v>
          </cell>
          <cell r="T274" t="str">
            <v>3.25</v>
          </cell>
          <cell r="Y274" t="str">
            <v>LOL.75XHNA</v>
          </cell>
          <cell r="Z274" t="str">
            <v>.75</v>
          </cell>
          <cell r="AA274" t="str">
            <v>XH</v>
          </cell>
          <cell r="AB274" t="str">
            <v>NA</v>
          </cell>
          <cell r="AC274" t="str">
            <v>.25</v>
          </cell>
          <cell r="AH274" t="str">
            <v>BALL06BW300FPYES</v>
          </cell>
          <cell r="AI274" t="str">
            <v>06</v>
          </cell>
          <cell r="AJ274" t="str">
            <v>BW</v>
          </cell>
          <cell r="AK274" t="str">
            <v>300</v>
          </cell>
          <cell r="AL274" t="str">
            <v>FP</v>
          </cell>
          <cell r="AM274" t="str">
            <v>YES</v>
          </cell>
          <cell r="AN274" t="str">
            <v>Error</v>
          </cell>
        </row>
        <row r="275">
          <cell r="C275" t="str">
            <v>180L01.5NA</v>
          </cell>
          <cell r="D275" t="str">
            <v>01.5</v>
          </cell>
          <cell r="E275" t="str">
            <v>NA</v>
          </cell>
          <cell r="F275">
            <v>12.457758620689656</v>
          </cell>
          <cell r="K275" t="str">
            <v>SW150.50</v>
          </cell>
          <cell r="L275" t="str">
            <v>.50</v>
          </cell>
          <cell r="M275">
            <v>2</v>
          </cell>
          <cell r="R275" t="str">
            <v>9002.53000SW</v>
          </cell>
          <cell r="S275" t="str">
            <v>02.5</v>
          </cell>
          <cell r="T275" t="str">
            <v>5.875</v>
          </cell>
          <cell r="Y275" t="str">
            <v>LOL01XHNA</v>
          </cell>
          <cell r="Z275" t="str">
            <v>01</v>
          </cell>
          <cell r="AA275" t="str">
            <v>XH</v>
          </cell>
          <cell r="AB275" t="str">
            <v>NA</v>
          </cell>
          <cell r="AC275" t="str">
            <v>.40</v>
          </cell>
          <cell r="AH275" t="str">
            <v>BALL08BW300FPYES</v>
          </cell>
          <cell r="AI275" t="str">
            <v>08</v>
          </cell>
          <cell r="AJ275" t="str">
            <v>BW</v>
          </cell>
          <cell r="AK275" t="str">
            <v>300</v>
          </cell>
          <cell r="AL275" t="str">
            <v>FP</v>
          </cell>
          <cell r="AM275" t="str">
            <v>YES</v>
          </cell>
          <cell r="AN275" t="str">
            <v>Error</v>
          </cell>
        </row>
        <row r="276">
          <cell r="C276" t="str">
            <v>180L02NA</v>
          </cell>
          <cell r="D276" t="str">
            <v>02</v>
          </cell>
          <cell r="E276" t="str">
            <v>NA</v>
          </cell>
          <cell r="F276">
            <v>20.578756106279045</v>
          </cell>
          <cell r="K276" t="str">
            <v>SW150.75</v>
          </cell>
          <cell r="L276" t="str">
            <v>.75</v>
          </cell>
          <cell r="M276">
            <v>2</v>
          </cell>
          <cell r="R276" t="str">
            <v>90033000SW</v>
          </cell>
          <cell r="S276" t="str">
            <v>03</v>
          </cell>
          <cell r="T276" t="str">
            <v>10.25</v>
          </cell>
          <cell r="Y276" t="str">
            <v>LOL01.25XHNA</v>
          </cell>
          <cell r="Z276" t="str">
            <v>01.25</v>
          </cell>
          <cell r="AA276" t="str">
            <v>XH</v>
          </cell>
          <cell r="AB276" t="str">
            <v>NA</v>
          </cell>
          <cell r="AC276" t="str">
            <v>.70</v>
          </cell>
          <cell r="AH276" t="str">
            <v>BALL10BW300FPYES</v>
          </cell>
          <cell r="AI276" t="str">
            <v>10</v>
          </cell>
          <cell r="AJ276" t="str">
            <v>BW</v>
          </cell>
          <cell r="AK276" t="str">
            <v>300</v>
          </cell>
          <cell r="AL276" t="str">
            <v>FP</v>
          </cell>
          <cell r="AM276" t="str">
            <v>YES</v>
          </cell>
          <cell r="AN276" t="str">
            <v>Error</v>
          </cell>
        </row>
        <row r="277">
          <cell r="C277" t="str">
            <v>180L02.5NA</v>
          </cell>
          <cell r="D277" t="str">
            <v>02.5</v>
          </cell>
          <cell r="E277" t="str">
            <v>NA</v>
          </cell>
          <cell r="F277">
            <v>30.502605839937175</v>
          </cell>
          <cell r="K277" t="str">
            <v>SW15001</v>
          </cell>
          <cell r="L277" t="str">
            <v>01</v>
          </cell>
          <cell r="M277">
            <v>2.2999999999999998</v>
          </cell>
          <cell r="R277" t="str">
            <v>90043000SW</v>
          </cell>
          <cell r="S277" t="str">
            <v>04</v>
          </cell>
          <cell r="T277" t="str">
            <v>20.75</v>
          </cell>
          <cell r="Y277" t="str">
            <v>LOL01.5XHNA</v>
          </cell>
          <cell r="Z277" t="str">
            <v>01.5</v>
          </cell>
          <cell r="AA277" t="str">
            <v>XH</v>
          </cell>
          <cell r="AB277" t="str">
            <v>NA</v>
          </cell>
          <cell r="AC277" t="str">
            <v>.90</v>
          </cell>
          <cell r="AH277" t="str">
            <v>BALL12BW300FPYES</v>
          </cell>
          <cell r="AI277" t="str">
            <v>12</v>
          </cell>
          <cell r="AJ277" t="str">
            <v>BW</v>
          </cell>
          <cell r="AK277" t="str">
            <v>300</v>
          </cell>
          <cell r="AL277" t="str">
            <v>FP</v>
          </cell>
          <cell r="AM277" t="str">
            <v>YES</v>
          </cell>
          <cell r="AN277" t="str">
            <v>Error</v>
          </cell>
        </row>
        <row r="278">
          <cell r="C278" t="str">
            <v>180L03NA</v>
          </cell>
          <cell r="D278" t="str">
            <v>03</v>
          </cell>
          <cell r="E278" t="str">
            <v>NA</v>
          </cell>
          <cell r="F278">
            <v>45.393518518518519</v>
          </cell>
          <cell r="K278" t="str">
            <v>SW15001.25</v>
          </cell>
          <cell r="L278" t="str">
            <v>01.25</v>
          </cell>
          <cell r="M278">
            <v>2.5</v>
          </cell>
          <cell r="Y278" t="str">
            <v>LOL02XHNA</v>
          </cell>
          <cell r="Z278" t="str">
            <v>02</v>
          </cell>
          <cell r="AA278" t="str">
            <v>XH</v>
          </cell>
          <cell r="AB278" t="str">
            <v>NA</v>
          </cell>
          <cell r="AC278" t="str">
            <v>1.60</v>
          </cell>
          <cell r="AH278" t="str">
            <v>BALL14BW300FPYES</v>
          </cell>
          <cell r="AI278" t="str">
            <v>14</v>
          </cell>
          <cell r="AJ278" t="str">
            <v>BW</v>
          </cell>
          <cell r="AK278" t="str">
            <v>300</v>
          </cell>
          <cell r="AL278" t="str">
            <v>FP</v>
          </cell>
          <cell r="AM278" t="str">
            <v>YES</v>
          </cell>
          <cell r="AN278" t="str">
            <v>Error</v>
          </cell>
        </row>
        <row r="279">
          <cell r="C279" t="str">
            <v>180L03.5NA</v>
          </cell>
          <cell r="D279" t="str">
            <v>03.5</v>
          </cell>
          <cell r="E279" t="str">
            <v>NA</v>
          </cell>
          <cell r="F279">
            <v>55.097539934324033</v>
          </cell>
          <cell r="K279" t="str">
            <v>SW15001.5</v>
          </cell>
          <cell r="L279" t="str">
            <v>01.5</v>
          </cell>
          <cell r="M279">
            <v>3</v>
          </cell>
          <cell r="R279" t="str">
            <v>90.1253000THRD</v>
          </cell>
          <cell r="S279" t="str">
            <v>.125</v>
          </cell>
          <cell r="T279" t="str">
            <v>.25</v>
          </cell>
          <cell r="Y279" t="str">
            <v>LOL02.5XHNA</v>
          </cell>
          <cell r="Z279" t="str">
            <v>02.5</v>
          </cell>
          <cell r="AA279" t="str">
            <v>XH</v>
          </cell>
          <cell r="AB279" t="str">
            <v>NA</v>
          </cell>
          <cell r="AC279" t="str">
            <v>2.50</v>
          </cell>
          <cell r="AH279" t="str">
            <v>BALL16BW300FPYES</v>
          </cell>
          <cell r="AI279" t="str">
            <v>16</v>
          </cell>
          <cell r="AJ279" t="str">
            <v>BW</v>
          </cell>
          <cell r="AK279" t="str">
            <v>300</v>
          </cell>
          <cell r="AL279" t="str">
            <v>FP</v>
          </cell>
          <cell r="AM279" t="str">
            <v>YES</v>
          </cell>
          <cell r="AN279" t="str">
            <v>Error</v>
          </cell>
        </row>
        <row r="280">
          <cell r="C280" t="str">
            <v>180L04NA</v>
          </cell>
          <cell r="D280" t="str">
            <v>04</v>
          </cell>
          <cell r="E280" t="str">
            <v>NA</v>
          </cell>
          <cell r="F280">
            <v>76.121523995542702</v>
          </cell>
          <cell r="K280" t="str">
            <v>SW15002</v>
          </cell>
          <cell r="L280" t="str">
            <v>02</v>
          </cell>
          <cell r="M280">
            <v>5</v>
          </cell>
          <cell r="R280" t="str">
            <v>90.253000THRD</v>
          </cell>
          <cell r="S280" t="str">
            <v>.25</v>
          </cell>
          <cell r="T280" t="str">
            <v>.25</v>
          </cell>
          <cell r="Y280" t="str">
            <v>LOL03XHNA</v>
          </cell>
          <cell r="Z280" t="str">
            <v>03</v>
          </cell>
          <cell r="AA280" t="str">
            <v>XH</v>
          </cell>
          <cell r="AB280" t="str">
            <v>NA</v>
          </cell>
          <cell r="AC280" t="str">
            <v>4.10</v>
          </cell>
          <cell r="AH280" t="str">
            <v>BALL18BW300FPYES</v>
          </cell>
          <cell r="AI280" t="str">
            <v>18</v>
          </cell>
          <cell r="AJ280" t="str">
            <v>BW</v>
          </cell>
          <cell r="AK280" t="str">
            <v>300</v>
          </cell>
          <cell r="AL280" t="str">
            <v>FP</v>
          </cell>
          <cell r="AM280" t="str">
            <v>YES</v>
          </cell>
          <cell r="AN280" t="str">
            <v>Error</v>
          </cell>
        </row>
        <row r="281">
          <cell r="C281" t="str">
            <v>180L04.5NA</v>
          </cell>
          <cell r="D281" t="str">
            <v>04.5</v>
          </cell>
          <cell r="E281" t="str">
            <v>NA</v>
          </cell>
          <cell r="F281">
            <v>80.170149906992009</v>
          </cell>
          <cell r="K281" t="str">
            <v>SW15002.5</v>
          </cell>
          <cell r="L281" t="str">
            <v>02.5</v>
          </cell>
          <cell r="M281">
            <v>8.3000000000000007</v>
          </cell>
          <cell r="R281" t="str">
            <v>90.3753000THRD</v>
          </cell>
          <cell r="S281" t="str">
            <v>.375</v>
          </cell>
          <cell r="T281" t="str">
            <v>.313</v>
          </cell>
          <cell r="Y281" t="str">
            <v>LOL04XHNA</v>
          </cell>
          <cell r="Z281" t="str">
            <v>04</v>
          </cell>
          <cell r="AA281" t="str">
            <v>XH</v>
          </cell>
          <cell r="AB281" t="str">
            <v>NA</v>
          </cell>
          <cell r="AC281" t="str">
            <v>7.50</v>
          </cell>
          <cell r="AH281" t="str">
            <v>BALL20BW300FPYES</v>
          </cell>
          <cell r="AI281" t="str">
            <v>20</v>
          </cell>
          <cell r="AJ281" t="str">
            <v>BW</v>
          </cell>
          <cell r="AK281" t="str">
            <v>300</v>
          </cell>
          <cell r="AL281" t="str">
            <v>FP</v>
          </cell>
          <cell r="AM281" t="str">
            <v>YES</v>
          </cell>
          <cell r="AN281" t="str">
            <v>Error</v>
          </cell>
        </row>
        <row r="282">
          <cell r="C282" t="str">
            <v>180L05NA</v>
          </cell>
          <cell r="D282" t="str">
            <v>05</v>
          </cell>
          <cell r="E282" t="str">
            <v>NA</v>
          </cell>
          <cell r="F282">
            <v>116.80620155038758</v>
          </cell>
          <cell r="K282" t="str">
            <v>SW15003</v>
          </cell>
          <cell r="L282" t="str">
            <v>03</v>
          </cell>
          <cell r="M282">
            <v>9.3000000000000007</v>
          </cell>
          <cell r="R282" t="str">
            <v>90.503000THRD</v>
          </cell>
          <cell r="S282" t="str">
            <v>.50</v>
          </cell>
          <cell r="T282" t="str">
            <v>.563</v>
          </cell>
          <cell r="Y282" t="str">
            <v>LOL05XHNA</v>
          </cell>
          <cell r="Z282" t="str">
            <v>05</v>
          </cell>
          <cell r="AA282" t="str">
            <v>XH</v>
          </cell>
          <cell r="AB282" t="str">
            <v>NA</v>
          </cell>
          <cell r="AC282" t="str">
            <v>9.50</v>
          </cell>
          <cell r="AH282" t="str">
            <v>BALL22BW300FPYES</v>
          </cell>
          <cell r="AI282" t="str">
            <v>22</v>
          </cell>
          <cell r="AJ282" t="str">
            <v>BW</v>
          </cell>
          <cell r="AK282" t="str">
            <v>300</v>
          </cell>
          <cell r="AL282" t="str">
            <v>FP</v>
          </cell>
          <cell r="AM282" t="str">
            <v>YES</v>
          </cell>
          <cell r="AN282" t="str">
            <v>Error</v>
          </cell>
        </row>
        <row r="283">
          <cell r="C283" t="str">
            <v>180L06NA</v>
          </cell>
          <cell r="D283" t="str">
            <v>06</v>
          </cell>
          <cell r="E283" t="str">
            <v>NA</v>
          </cell>
          <cell r="F283">
            <v>170.30423280423281</v>
          </cell>
          <cell r="K283" t="str">
            <v>SW15003.5</v>
          </cell>
          <cell r="L283" t="str">
            <v>03.5</v>
          </cell>
          <cell r="M283">
            <v>12.5</v>
          </cell>
          <cell r="R283" t="str">
            <v>90.753000THRD</v>
          </cell>
          <cell r="S283" t="str">
            <v>.75</v>
          </cell>
          <cell r="T283" t="str">
            <v>.688</v>
          </cell>
          <cell r="Y283" t="str">
            <v>LOL06XHNA</v>
          </cell>
          <cell r="Z283" t="str">
            <v>06</v>
          </cell>
          <cell r="AA283" t="str">
            <v>XH</v>
          </cell>
          <cell r="AB283" t="str">
            <v>NA</v>
          </cell>
          <cell r="AC283" t="str">
            <v>15</v>
          </cell>
          <cell r="AH283" t="str">
            <v>BALL24BW300FPYES</v>
          </cell>
          <cell r="AI283" t="str">
            <v>24</v>
          </cell>
          <cell r="AJ283" t="str">
            <v>BW</v>
          </cell>
          <cell r="AK283" t="str">
            <v>300</v>
          </cell>
          <cell r="AL283" t="str">
            <v>FP</v>
          </cell>
          <cell r="AM283" t="str">
            <v>YES</v>
          </cell>
          <cell r="AN283" t="str">
            <v>Error</v>
          </cell>
        </row>
        <row r="284">
          <cell r="C284" t="str">
            <v>180L08NA</v>
          </cell>
          <cell r="D284" t="str">
            <v>08</v>
          </cell>
          <cell r="E284" t="str">
            <v>NA</v>
          </cell>
          <cell r="F284">
            <v>289.51552795031057</v>
          </cell>
          <cell r="K284" t="str">
            <v>SW15004</v>
          </cell>
          <cell r="L284" t="str">
            <v>04</v>
          </cell>
          <cell r="M284">
            <v>13.5</v>
          </cell>
          <cell r="R284" t="str">
            <v>90013000THRD</v>
          </cell>
          <cell r="S284" t="str">
            <v>01</v>
          </cell>
          <cell r="T284" t="str">
            <v>1.125</v>
          </cell>
          <cell r="Y284" t="str">
            <v>LOL08XHNA</v>
          </cell>
          <cell r="Z284" t="str">
            <v>08</v>
          </cell>
          <cell r="AA284" t="str">
            <v>XH</v>
          </cell>
          <cell r="AB284" t="str">
            <v>NA</v>
          </cell>
          <cell r="AC284" t="str">
            <v>32</v>
          </cell>
        </row>
        <row r="285">
          <cell r="C285" t="str">
            <v>180L10NA</v>
          </cell>
          <cell r="D285" t="str">
            <v>10</v>
          </cell>
          <cell r="E285" t="str">
            <v>NA</v>
          </cell>
          <cell r="F285">
            <v>375.27397260273972</v>
          </cell>
          <cell r="K285" t="str">
            <v>SW15005</v>
          </cell>
          <cell r="L285" t="str">
            <v>05</v>
          </cell>
          <cell r="M285">
            <v>14.5</v>
          </cell>
          <cell r="R285" t="str">
            <v>9001.253000THRD</v>
          </cell>
          <cell r="S285" t="str">
            <v>01.25</v>
          </cell>
          <cell r="T285" t="str">
            <v>1.688</v>
          </cell>
          <cell r="Y285" t="str">
            <v>LOL10XHNA</v>
          </cell>
          <cell r="Z285" t="str">
            <v>10</v>
          </cell>
          <cell r="AA285" t="str">
            <v>XH</v>
          </cell>
          <cell r="AB285" t="str">
            <v>NA</v>
          </cell>
          <cell r="AC285" t="str">
            <v>46</v>
          </cell>
          <cell r="AH285" t="str">
            <v>BALL.25FLANGED300RP</v>
          </cell>
          <cell r="AI285" t="str">
            <v>.25</v>
          </cell>
          <cell r="AJ285" t="str">
            <v>FLANGED</v>
          </cell>
          <cell r="AK285" t="str">
            <v>300</v>
          </cell>
          <cell r="AL285" t="str">
            <v>RP</v>
          </cell>
          <cell r="AN285" t="str">
            <v>Error</v>
          </cell>
        </row>
        <row r="286">
          <cell r="C286" t="str">
            <v>180L12NA</v>
          </cell>
          <cell r="D286" t="str">
            <v>12</v>
          </cell>
          <cell r="E286" t="str">
            <v>NA</v>
          </cell>
          <cell r="F286">
            <v>626.66666666666674</v>
          </cell>
          <cell r="K286" t="str">
            <v>SW15006</v>
          </cell>
          <cell r="L286" t="str">
            <v>06</v>
          </cell>
          <cell r="M286">
            <v>19</v>
          </cell>
          <cell r="R286" t="str">
            <v>9001.53000THRD</v>
          </cell>
          <cell r="S286" t="str">
            <v>01.5</v>
          </cell>
          <cell r="T286" t="str">
            <v>2.25</v>
          </cell>
          <cell r="Y286" t="str">
            <v>LOL12XHNA</v>
          </cell>
          <cell r="Z286" t="str">
            <v>12</v>
          </cell>
          <cell r="AA286" t="str">
            <v>XH</v>
          </cell>
          <cell r="AB286" t="str">
            <v>NA</v>
          </cell>
          <cell r="AC286" t="str">
            <v>61</v>
          </cell>
          <cell r="AH286" t="str">
            <v>BALL.375FLANGED300RP</v>
          </cell>
          <cell r="AI286" t="str">
            <v>.375</v>
          </cell>
          <cell r="AJ286" t="str">
            <v>FLANGED</v>
          </cell>
          <cell r="AK286" t="str">
            <v>300</v>
          </cell>
          <cell r="AL286" t="str">
            <v>RP</v>
          </cell>
          <cell r="AN286" t="str">
            <v>Error</v>
          </cell>
        </row>
        <row r="287">
          <cell r="C287" t="str">
            <v>180L14NA</v>
          </cell>
          <cell r="D287" t="str">
            <v>14</v>
          </cell>
          <cell r="E287" t="str">
            <v>NA</v>
          </cell>
          <cell r="F287">
            <v>833.33333333333326</v>
          </cell>
          <cell r="K287" t="str">
            <v>SW15008</v>
          </cell>
          <cell r="L287" t="str">
            <v>08</v>
          </cell>
          <cell r="M287">
            <v>28</v>
          </cell>
          <cell r="R287" t="str">
            <v>90023000THRD</v>
          </cell>
          <cell r="S287" t="str">
            <v>02</v>
          </cell>
          <cell r="T287" t="str">
            <v>3.5</v>
          </cell>
          <cell r="Y287" t="str">
            <v>LOL14XHNA</v>
          </cell>
          <cell r="Z287" t="str">
            <v>14</v>
          </cell>
          <cell r="AA287" t="str">
            <v>XH</v>
          </cell>
          <cell r="AB287" t="str">
            <v>NA</v>
          </cell>
          <cell r="AC287" t="str">
            <v>75</v>
          </cell>
          <cell r="AH287" t="str">
            <v>BALL.50FLANGED300RP</v>
          </cell>
          <cell r="AI287" t="str">
            <v>.50</v>
          </cell>
          <cell r="AJ287" t="str">
            <v>FLANGED</v>
          </cell>
          <cell r="AK287" t="str">
            <v>300</v>
          </cell>
          <cell r="AL287" t="str">
            <v>RP</v>
          </cell>
          <cell r="AN287" t="str">
            <v>Error</v>
          </cell>
        </row>
        <row r="288">
          <cell r="C288" t="str">
            <v>180L16NA</v>
          </cell>
          <cell r="D288" t="str">
            <v>16</v>
          </cell>
          <cell r="E288" t="str">
            <v>NA</v>
          </cell>
          <cell r="F288">
            <v>1099.3333333333335</v>
          </cell>
          <cell r="K288" t="str">
            <v>SW15010</v>
          </cell>
          <cell r="L288" t="str">
            <v>10</v>
          </cell>
          <cell r="M288">
            <v>40</v>
          </cell>
          <cell r="R288" t="str">
            <v>9002.53000THRD</v>
          </cell>
          <cell r="S288" t="str">
            <v>02.5</v>
          </cell>
          <cell r="T288" t="str">
            <v>6.5</v>
          </cell>
          <cell r="Y288" t="str">
            <v>LOL16XHNA</v>
          </cell>
          <cell r="Z288" t="str">
            <v>16</v>
          </cell>
          <cell r="AA288" t="str">
            <v>XH</v>
          </cell>
          <cell r="AB288" t="str">
            <v>NA</v>
          </cell>
          <cell r="AC288" t="str">
            <v>115</v>
          </cell>
          <cell r="AH288" t="str">
            <v>BALL.75FLANGED300RP</v>
          </cell>
          <cell r="AI288" t="str">
            <v>.75</v>
          </cell>
          <cell r="AJ288" t="str">
            <v>FLANGED</v>
          </cell>
          <cell r="AK288" t="str">
            <v>300</v>
          </cell>
          <cell r="AL288" t="str">
            <v>RP</v>
          </cell>
          <cell r="AN288" t="str">
            <v>Error</v>
          </cell>
        </row>
        <row r="289">
          <cell r="C289" t="str">
            <v>180L18NA</v>
          </cell>
          <cell r="D289" t="str">
            <v>18</v>
          </cell>
          <cell r="E289" t="str">
            <v>NA</v>
          </cell>
          <cell r="F289">
            <v>1370</v>
          </cell>
          <cell r="K289" t="str">
            <v>SW15012</v>
          </cell>
          <cell r="L289" t="str">
            <v>12</v>
          </cell>
          <cell r="M289">
            <v>62</v>
          </cell>
          <cell r="R289" t="str">
            <v>90033000THRD</v>
          </cell>
          <cell r="S289" t="str">
            <v>03</v>
          </cell>
          <cell r="T289" t="str">
            <v>10.5</v>
          </cell>
          <cell r="Y289" t="str">
            <v>LOL18XHNA</v>
          </cell>
          <cell r="Z289" t="str">
            <v>18</v>
          </cell>
          <cell r="AA289" t="str">
            <v>XH</v>
          </cell>
          <cell r="AB289" t="str">
            <v>NA</v>
          </cell>
          <cell r="AC289" t="str">
            <v>130</v>
          </cell>
          <cell r="AH289" t="str">
            <v>BALL01FLANGED300RP</v>
          </cell>
          <cell r="AI289" t="str">
            <v>01</v>
          </cell>
          <cell r="AJ289" t="str">
            <v>FLANGED</v>
          </cell>
          <cell r="AK289" t="str">
            <v>300</v>
          </cell>
          <cell r="AL289" t="str">
            <v>RP</v>
          </cell>
          <cell r="AN289" t="str">
            <v>Error</v>
          </cell>
        </row>
        <row r="290">
          <cell r="C290" t="str">
            <v>180L20NA</v>
          </cell>
          <cell r="D290" t="str">
            <v>20</v>
          </cell>
          <cell r="E290" t="str">
            <v>NA</v>
          </cell>
          <cell r="F290">
            <v>1683.3333333333335</v>
          </cell>
          <cell r="K290" t="str">
            <v>SW15014</v>
          </cell>
          <cell r="L290" t="str">
            <v>14</v>
          </cell>
          <cell r="M290">
            <v>84</v>
          </cell>
          <cell r="R290" t="str">
            <v>90043000THRD</v>
          </cell>
          <cell r="S290" t="str">
            <v>04</v>
          </cell>
          <cell r="T290" t="str">
            <v>22.75</v>
          </cell>
          <cell r="Y290" t="str">
            <v>LOL20XHNA</v>
          </cell>
          <cell r="Z290" t="str">
            <v>20</v>
          </cell>
          <cell r="AA290" t="str">
            <v>XH</v>
          </cell>
          <cell r="AB290" t="str">
            <v>NA</v>
          </cell>
          <cell r="AC290" t="str">
            <v>187</v>
          </cell>
          <cell r="AH290" t="str">
            <v>BALL01.5FLANGED300RP</v>
          </cell>
          <cell r="AI290" t="str">
            <v>01.5</v>
          </cell>
          <cell r="AJ290" t="str">
            <v>FLANGED</v>
          </cell>
          <cell r="AK290" t="str">
            <v>300</v>
          </cell>
          <cell r="AL290" t="str">
            <v>RP</v>
          </cell>
          <cell r="AN290" t="str">
            <v>Error</v>
          </cell>
        </row>
        <row r="291">
          <cell r="C291" t="str">
            <v>180L22NA</v>
          </cell>
          <cell r="D291" t="str">
            <v>22</v>
          </cell>
          <cell r="E291" t="str">
            <v>NA</v>
          </cell>
          <cell r="F291">
            <v>2089.333333333333</v>
          </cell>
          <cell r="K291" t="str">
            <v>SW15016</v>
          </cell>
          <cell r="L291" t="str">
            <v>16</v>
          </cell>
          <cell r="M291">
            <v>106</v>
          </cell>
          <cell r="Y291" t="str">
            <v>LOL22XHNA</v>
          </cell>
          <cell r="Z291" t="str">
            <v>22</v>
          </cell>
          <cell r="AA291" t="str">
            <v>XH</v>
          </cell>
          <cell r="AB291" t="str">
            <v>NA</v>
          </cell>
          <cell r="AC291" t="str">
            <v>Error</v>
          </cell>
          <cell r="AH291" t="str">
            <v>BALL02FLANGED300RP</v>
          </cell>
          <cell r="AI291" t="str">
            <v>02</v>
          </cell>
          <cell r="AJ291" t="str">
            <v>FLANGED</v>
          </cell>
          <cell r="AK291" t="str">
            <v>300</v>
          </cell>
          <cell r="AL291" t="str">
            <v>RP</v>
          </cell>
          <cell r="AN291" t="str">
            <v>25</v>
          </cell>
        </row>
        <row r="292">
          <cell r="C292" t="str">
            <v>180L24NA</v>
          </cell>
          <cell r="D292" t="str">
            <v>24</v>
          </cell>
          <cell r="E292" t="str">
            <v>NA</v>
          </cell>
          <cell r="F292">
            <v>2386.666666666667</v>
          </cell>
          <cell r="K292" t="str">
            <v>SW15018</v>
          </cell>
          <cell r="L292" t="str">
            <v>18</v>
          </cell>
          <cell r="M292">
            <v>118</v>
          </cell>
          <cell r="R292" t="str">
            <v>C.1253000SW</v>
          </cell>
          <cell r="S292" t="str">
            <v>.125</v>
          </cell>
          <cell r="T292" t="str">
            <v>.063</v>
          </cell>
          <cell r="Y292" t="str">
            <v>LOL24XHNA</v>
          </cell>
          <cell r="Z292" t="str">
            <v>24</v>
          </cell>
          <cell r="AA292" t="str">
            <v>XH</v>
          </cell>
          <cell r="AB292" t="str">
            <v>NA</v>
          </cell>
          <cell r="AC292" t="str">
            <v>316</v>
          </cell>
          <cell r="AH292" t="str">
            <v>BALL03FLANGED300RP</v>
          </cell>
          <cell r="AI292" t="str">
            <v>03</v>
          </cell>
          <cell r="AJ292" t="str">
            <v>FLANGED</v>
          </cell>
          <cell r="AK292" t="str">
            <v>300</v>
          </cell>
          <cell r="AL292" t="str">
            <v>RP</v>
          </cell>
          <cell r="AN292" t="str">
            <v>64</v>
          </cell>
        </row>
        <row r="293">
          <cell r="C293" t="str">
            <v>180L26NA</v>
          </cell>
          <cell r="D293" t="str">
            <v>26</v>
          </cell>
          <cell r="E293" t="str">
            <v>NA</v>
          </cell>
          <cell r="F293">
            <v>3018</v>
          </cell>
          <cell r="K293" t="str">
            <v>SW15020</v>
          </cell>
          <cell r="L293" t="str">
            <v>20</v>
          </cell>
          <cell r="M293">
            <v>149</v>
          </cell>
          <cell r="R293" t="str">
            <v>C.253000SW</v>
          </cell>
          <cell r="S293" t="str">
            <v>.25</v>
          </cell>
          <cell r="T293" t="str">
            <v>.063</v>
          </cell>
          <cell r="AH293" t="str">
            <v>BALL04FLANGED300RP</v>
          </cell>
          <cell r="AI293" t="str">
            <v>04</v>
          </cell>
          <cell r="AJ293" t="str">
            <v>FLANGED</v>
          </cell>
          <cell r="AK293" t="str">
            <v>300</v>
          </cell>
          <cell r="AL293" t="str">
            <v>RP</v>
          </cell>
          <cell r="AN293" t="str">
            <v>95</v>
          </cell>
        </row>
        <row r="294">
          <cell r="C294" t="str">
            <v>180L28NA</v>
          </cell>
          <cell r="D294" t="str">
            <v>28</v>
          </cell>
          <cell r="E294" t="str">
            <v>NA</v>
          </cell>
          <cell r="F294">
            <v>3491.333333333333</v>
          </cell>
          <cell r="K294" t="str">
            <v>SW15024</v>
          </cell>
          <cell r="L294" t="str">
            <v>24</v>
          </cell>
          <cell r="M294">
            <v>210</v>
          </cell>
          <cell r="R294" t="str">
            <v>C.3753000SW</v>
          </cell>
          <cell r="S294" t="str">
            <v>.375</v>
          </cell>
          <cell r="T294" t="str">
            <v>.125</v>
          </cell>
          <cell r="Y294" t="str">
            <v>LOL.125160NA</v>
          </cell>
          <cell r="Z294" t="str">
            <v>.125</v>
          </cell>
          <cell r="AA294" t="str">
            <v>160</v>
          </cell>
          <cell r="AB294" t="str">
            <v>NA</v>
          </cell>
          <cell r="AC294" t="str">
            <v>Error</v>
          </cell>
          <cell r="AH294" t="str">
            <v>BALL06FLANGED300RP</v>
          </cell>
          <cell r="AI294" t="str">
            <v>06</v>
          </cell>
          <cell r="AJ294" t="str">
            <v>FLANGED</v>
          </cell>
          <cell r="AK294" t="str">
            <v>300</v>
          </cell>
          <cell r="AL294" t="str">
            <v>RP</v>
          </cell>
          <cell r="AN294" t="str">
            <v>180</v>
          </cell>
        </row>
        <row r="295">
          <cell r="C295" t="str">
            <v>180L30NA</v>
          </cell>
          <cell r="D295" t="str">
            <v>30</v>
          </cell>
          <cell r="E295" t="str">
            <v>NA</v>
          </cell>
          <cell r="F295">
            <v>3964.6666666666665</v>
          </cell>
          <cell r="K295" t="str">
            <v>SW15026</v>
          </cell>
          <cell r="L295" t="str">
            <v>26</v>
          </cell>
          <cell r="M295" t="str">
            <v>Error</v>
          </cell>
          <cell r="R295" t="str">
            <v>C.503000SW</v>
          </cell>
          <cell r="S295" t="str">
            <v>.50</v>
          </cell>
          <cell r="T295" t="str">
            <v>.188</v>
          </cell>
          <cell r="Y295" t="str">
            <v>LOL.25160NA</v>
          </cell>
          <cell r="Z295" t="str">
            <v>.25</v>
          </cell>
          <cell r="AA295" t="str">
            <v>160</v>
          </cell>
          <cell r="AB295" t="str">
            <v>NA</v>
          </cell>
          <cell r="AC295" t="str">
            <v>Error</v>
          </cell>
          <cell r="AH295" t="str">
            <v>BALL08FLANGED300RP</v>
          </cell>
          <cell r="AI295" t="str">
            <v>08</v>
          </cell>
          <cell r="AJ295" t="str">
            <v>FLANGED</v>
          </cell>
          <cell r="AK295" t="str">
            <v>300</v>
          </cell>
          <cell r="AL295" t="str">
            <v>RP</v>
          </cell>
          <cell r="AN295" t="str">
            <v>365</v>
          </cell>
        </row>
        <row r="296">
          <cell r="C296" t="str">
            <v>180L32NA</v>
          </cell>
          <cell r="D296" t="str">
            <v>32</v>
          </cell>
          <cell r="E296" t="str">
            <v>NA</v>
          </cell>
          <cell r="F296">
            <v>4438</v>
          </cell>
          <cell r="K296" t="str">
            <v>SW15028</v>
          </cell>
          <cell r="L296" t="str">
            <v>28</v>
          </cell>
          <cell r="M296" t="str">
            <v>Error</v>
          </cell>
          <cell r="R296" t="str">
            <v>C.753000SW</v>
          </cell>
          <cell r="S296" t="str">
            <v>.75</v>
          </cell>
          <cell r="T296" t="str">
            <v>.313</v>
          </cell>
          <cell r="Y296" t="str">
            <v>LOL.375160NA</v>
          </cell>
          <cell r="Z296" t="str">
            <v>.375</v>
          </cell>
          <cell r="AA296" t="str">
            <v>160</v>
          </cell>
          <cell r="AB296" t="str">
            <v>NA</v>
          </cell>
          <cell r="AC296" t="str">
            <v>Error</v>
          </cell>
          <cell r="AH296" t="str">
            <v>BALL10FLANGED300RP</v>
          </cell>
          <cell r="AI296" t="str">
            <v>10</v>
          </cell>
          <cell r="AJ296" t="str">
            <v>FLANGED</v>
          </cell>
          <cell r="AK296" t="str">
            <v>300</v>
          </cell>
          <cell r="AL296" t="str">
            <v>RP</v>
          </cell>
          <cell r="AN296" t="str">
            <v>650</v>
          </cell>
        </row>
        <row r="297">
          <cell r="C297" t="str">
            <v>180L34NA</v>
          </cell>
          <cell r="D297" t="str">
            <v>34</v>
          </cell>
          <cell r="E297" t="str">
            <v>NA</v>
          </cell>
          <cell r="F297">
            <v>4911.3333333333339</v>
          </cell>
          <cell r="K297" t="str">
            <v>SW15030</v>
          </cell>
          <cell r="L297" t="str">
            <v>30</v>
          </cell>
          <cell r="M297" t="str">
            <v>Error</v>
          </cell>
          <cell r="R297" t="str">
            <v>C013000SW</v>
          </cell>
          <cell r="S297" t="str">
            <v>01</v>
          </cell>
          <cell r="T297" t="str">
            <v>.375</v>
          </cell>
          <cell r="Y297" t="str">
            <v>LOL.50160NA</v>
          </cell>
          <cell r="Z297" t="str">
            <v>.50</v>
          </cell>
          <cell r="AA297" t="str">
            <v>160</v>
          </cell>
          <cell r="AB297" t="str">
            <v>NA</v>
          </cell>
          <cell r="AC297" t="str">
            <v>.25</v>
          </cell>
          <cell r="AH297" t="str">
            <v>BALL12FLANGED300RP</v>
          </cell>
          <cell r="AI297" t="str">
            <v>12</v>
          </cell>
          <cell r="AJ297" t="str">
            <v>FLANGED</v>
          </cell>
          <cell r="AK297" t="str">
            <v>300</v>
          </cell>
          <cell r="AL297" t="str">
            <v>RP</v>
          </cell>
          <cell r="AN297" t="str">
            <v>1050</v>
          </cell>
        </row>
        <row r="298">
          <cell r="C298" t="str">
            <v>180L36NA</v>
          </cell>
          <cell r="D298" t="str">
            <v>36</v>
          </cell>
          <cell r="E298" t="str">
            <v>NA</v>
          </cell>
          <cell r="F298">
            <v>5384.6666666666661</v>
          </cell>
          <cell r="K298" t="str">
            <v>SW15032</v>
          </cell>
          <cell r="L298" t="str">
            <v>32</v>
          </cell>
          <cell r="M298" t="str">
            <v>Error</v>
          </cell>
          <cell r="R298" t="str">
            <v>C01.253000SW</v>
          </cell>
          <cell r="S298" t="str">
            <v>01.25</v>
          </cell>
          <cell r="T298" t="str">
            <v>.813</v>
          </cell>
          <cell r="Y298" t="str">
            <v>LOL.75160NA</v>
          </cell>
          <cell r="Z298" t="str">
            <v>.75</v>
          </cell>
          <cell r="AA298" t="str">
            <v>160</v>
          </cell>
          <cell r="AB298" t="str">
            <v>NA</v>
          </cell>
          <cell r="AC298" t="str">
            <v>.71</v>
          </cell>
          <cell r="AH298" t="str">
            <v>BALL14FLANGED300RP</v>
          </cell>
          <cell r="AI298" t="str">
            <v>14</v>
          </cell>
          <cell r="AJ298" t="str">
            <v>FLANGED</v>
          </cell>
          <cell r="AK298" t="str">
            <v>300</v>
          </cell>
          <cell r="AL298" t="str">
            <v>RP</v>
          </cell>
          <cell r="AN298" t="str">
            <v>1285</v>
          </cell>
        </row>
        <row r="299">
          <cell r="C299" t="str">
            <v>180L42NA</v>
          </cell>
          <cell r="D299" t="str">
            <v>42</v>
          </cell>
          <cell r="E299" t="str">
            <v>NA</v>
          </cell>
          <cell r="F299">
            <v>6804.6666666666661</v>
          </cell>
          <cell r="K299" t="str">
            <v>SW15034</v>
          </cell>
          <cell r="L299" t="str">
            <v>34</v>
          </cell>
          <cell r="M299" t="str">
            <v>Error</v>
          </cell>
          <cell r="R299" t="str">
            <v>C01.53000SW</v>
          </cell>
          <cell r="S299" t="str">
            <v>01.5</v>
          </cell>
          <cell r="T299" t="str">
            <v>1.125</v>
          </cell>
          <cell r="Y299" t="str">
            <v>LOL01160NA</v>
          </cell>
          <cell r="Z299" t="str">
            <v>01</v>
          </cell>
          <cell r="AA299" t="str">
            <v>160</v>
          </cell>
          <cell r="AB299" t="str">
            <v>NA</v>
          </cell>
          <cell r="AC299" t="str">
            <v>.83</v>
          </cell>
          <cell r="AH299" t="str">
            <v>BALL16FLANGED300RP</v>
          </cell>
          <cell r="AI299" t="str">
            <v>16</v>
          </cell>
          <cell r="AJ299" t="str">
            <v>FLANGED</v>
          </cell>
          <cell r="AK299" t="str">
            <v>300</v>
          </cell>
          <cell r="AL299" t="str">
            <v>RP</v>
          </cell>
          <cell r="AN299" t="str">
            <v>1660</v>
          </cell>
        </row>
        <row r="300">
          <cell r="C300" t="str">
            <v>180L48NA</v>
          </cell>
          <cell r="D300" t="str">
            <v>48</v>
          </cell>
          <cell r="E300" t="str">
            <v>NA</v>
          </cell>
          <cell r="F300">
            <v>8224.6666666666679</v>
          </cell>
          <cell r="K300" t="str">
            <v>SW15036</v>
          </cell>
          <cell r="L300" t="str">
            <v>36</v>
          </cell>
          <cell r="M300" t="str">
            <v>Error</v>
          </cell>
          <cell r="R300" t="str">
            <v>C023000SW</v>
          </cell>
          <cell r="S300" t="str">
            <v>02</v>
          </cell>
          <cell r="T300" t="str">
            <v>1.688</v>
          </cell>
          <cell r="Y300" t="str">
            <v>LOL01.25160NA</v>
          </cell>
          <cell r="Z300" t="str">
            <v>01.25</v>
          </cell>
          <cell r="AA300" t="str">
            <v>160</v>
          </cell>
          <cell r="AB300" t="str">
            <v>NA</v>
          </cell>
          <cell r="AC300" t="str">
            <v>1.25</v>
          </cell>
          <cell r="AH300" t="str">
            <v>BALL18FLANGED300RP</v>
          </cell>
          <cell r="AI300" t="str">
            <v>18</v>
          </cell>
          <cell r="AJ300" t="str">
            <v>FLANGED</v>
          </cell>
          <cell r="AK300" t="str">
            <v>300</v>
          </cell>
          <cell r="AL300" t="str">
            <v>RP</v>
          </cell>
          <cell r="AN300" t="str">
            <v>1990</v>
          </cell>
        </row>
        <row r="301">
          <cell r="C301" t="str">
            <v>180L54NA</v>
          </cell>
          <cell r="D301" t="str">
            <v>54</v>
          </cell>
          <cell r="E301" t="str">
            <v>NA</v>
          </cell>
          <cell r="F301">
            <v>9644.6666666666679</v>
          </cell>
          <cell r="K301" t="str">
            <v>SW15038</v>
          </cell>
          <cell r="L301" t="str">
            <v>38</v>
          </cell>
          <cell r="M301" t="str">
            <v>Error</v>
          </cell>
          <cell r="R301" t="str">
            <v>C02.53000SW</v>
          </cell>
          <cell r="S301" t="str">
            <v>02.5</v>
          </cell>
          <cell r="T301" t="str">
            <v>3</v>
          </cell>
          <cell r="Y301" t="str">
            <v>LOL01.5160NA</v>
          </cell>
          <cell r="Z301" t="str">
            <v>01.5</v>
          </cell>
          <cell r="AA301" t="str">
            <v>160</v>
          </cell>
          <cell r="AB301" t="str">
            <v>NA</v>
          </cell>
          <cell r="AC301" t="str">
            <v>1.75</v>
          </cell>
          <cell r="AH301" t="str">
            <v>BALL20FLANGED300RP</v>
          </cell>
          <cell r="AI301" t="str">
            <v>20</v>
          </cell>
          <cell r="AJ301" t="str">
            <v>FLANGED</v>
          </cell>
          <cell r="AK301" t="str">
            <v>300</v>
          </cell>
          <cell r="AL301" t="str">
            <v>RP</v>
          </cell>
          <cell r="AN301" t="str">
            <v>3100</v>
          </cell>
        </row>
        <row r="302">
          <cell r="C302" t="str">
            <v>180L60NA</v>
          </cell>
          <cell r="D302" t="str">
            <v>60</v>
          </cell>
          <cell r="E302" t="str">
            <v>NA</v>
          </cell>
          <cell r="F302">
            <v>11064.666666666668</v>
          </cell>
          <cell r="K302" t="str">
            <v>SW15040</v>
          </cell>
          <cell r="L302" t="str">
            <v>40</v>
          </cell>
          <cell r="M302" t="str">
            <v>Error</v>
          </cell>
          <cell r="R302" t="str">
            <v>C033000SW</v>
          </cell>
          <cell r="S302" t="str">
            <v>03</v>
          </cell>
          <cell r="T302" t="str">
            <v>3.625</v>
          </cell>
          <cell r="Y302" t="str">
            <v>LOL02160NA</v>
          </cell>
          <cell r="Z302" t="str">
            <v>02</v>
          </cell>
          <cell r="AA302" t="str">
            <v>160</v>
          </cell>
          <cell r="AB302" t="str">
            <v>NA</v>
          </cell>
          <cell r="AC302" t="str">
            <v>2.13</v>
          </cell>
          <cell r="AH302" t="str">
            <v>BALL22FLANGED300RP</v>
          </cell>
          <cell r="AI302" t="str">
            <v>22</v>
          </cell>
          <cell r="AJ302" t="str">
            <v>FLANGED</v>
          </cell>
          <cell r="AK302" t="str">
            <v>300</v>
          </cell>
          <cell r="AL302" t="str">
            <v>RP</v>
          </cell>
          <cell r="AN302" t="str">
            <v>3600</v>
          </cell>
        </row>
        <row r="303">
          <cell r="K303" t="str">
            <v>SW15042</v>
          </cell>
          <cell r="L303" t="str">
            <v>42</v>
          </cell>
          <cell r="M303" t="str">
            <v>Error</v>
          </cell>
          <cell r="R303" t="str">
            <v>C043000SW</v>
          </cell>
          <cell r="S303" t="str">
            <v>04</v>
          </cell>
          <cell r="T303" t="str">
            <v>6.688</v>
          </cell>
          <cell r="Y303" t="str">
            <v>LOL02.5160NA</v>
          </cell>
          <cell r="Z303" t="str">
            <v>02.5</v>
          </cell>
          <cell r="AA303" t="str">
            <v>160</v>
          </cell>
          <cell r="AB303" t="str">
            <v>NA</v>
          </cell>
          <cell r="AC303" t="str">
            <v>3.38</v>
          </cell>
          <cell r="AH303" t="str">
            <v>BALL24FLANGED300RP</v>
          </cell>
          <cell r="AI303" t="str">
            <v>24</v>
          </cell>
          <cell r="AJ303" t="str">
            <v>FLANGED</v>
          </cell>
          <cell r="AK303" t="str">
            <v>300</v>
          </cell>
          <cell r="AL303" t="str">
            <v>RP</v>
          </cell>
          <cell r="AN303" t="str">
            <v>4500</v>
          </cell>
        </row>
        <row r="304">
          <cell r="C304" t="str">
            <v>180S</v>
          </cell>
          <cell r="K304" t="str">
            <v>SW15044</v>
          </cell>
          <cell r="L304" t="str">
            <v>44</v>
          </cell>
          <cell r="M304" t="str">
            <v>Error</v>
          </cell>
          <cell r="Y304" t="str">
            <v>LOL03160NA</v>
          </cell>
          <cell r="Z304" t="str">
            <v>03</v>
          </cell>
          <cell r="AA304" t="str">
            <v>160</v>
          </cell>
          <cell r="AB304" t="str">
            <v>NA</v>
          </cell>
          <cell r="AC304" t="str">
            <v>6.32</v>
          </cell>
        </row>
        <row r="305">
          <cell r="C305" t="str">
            <v>180S.50STD</v>
          </cell>
          <cell r="D305" t="str">
            <v>.50</v>
          </cell>
          <cell r="E305" t="str">
            <v>STD</v>
          </cell>
          <cell r="F305" t="str">
            <v>.20</v>
          </cell>
          <cell r="K305" t="str">
            <v>SW15046</v>
          </cell>
          <cell r="L305" t="str">
            <v>46</v>
          </cell>
          <cell r="M305" t="str">
            <v>Error</v>
          </cell>
          <cell r="R305" t="str">
            <v>C.1253000THRD</v>
          </cell>
          <cell r="S305" t="str">
            <v>.125</v>
          </cell>
          <cell r="T305" t="str">
            <v>.031</v>
          </cell>
          <cell r="Y305" t="str">
            <v>LOL04160NA</v>
          </cell>
          <cell r="Z305" t="str">
            <v>04</v>
          </cell>
          <cell r="AA305" t="str">
            <v>160</v>
          </cell>
          <cell r="AB305" t="str">
            <v>NA</v>
          </cell>
          <cell r="AC305" t="str">
            <v>10.50</v>
          </cell>
          <cell r="AH305" t="str">
            <v>BALL.25BW300RP</v>
          </cell>
          <cell r="AI305" t="str">
            <v>.25</v>
          </cell>
          <cell r="AJ305" t="str">
            <v>BW</v>
          </cell>
          <cell r="AK305" t="str">
            <v>300</v>
          </cell>
          <cell r="AL305" t="str">
            <v>RP</v>
          </cell>
          <cell r="AN305" t="str">
            <v>Error</v>
          </cell>
        </row>
        <row r="306">
          <cell r="C306" t="str">
            <v>180S.75STD</v>
          </cell>
          <cell r="D306" t="str">
            <v>.75</v>
          </cell>
          <cell r="E306" t="str">
            <v>STD</v>
          </cell>
          <cell r="F306" t="str">
            <v>.35</v>
          </cell>
          <cell r="K306" t="str">
            <v>SW15048</v>
          </cell>
          <cell r="L306" t="str">
            <v>48</v>
          </cell>
          <cell r="M306" t="str">
            <v>Error</v>
          </cell>
          <cell r="R306" t="str">
            <v>C.253000THRD</v>
          </cell>
          <cell r="S306" t="str">
            <v>.25</v>
          </cell>
          <cell r="T306" t="str">
            <v>.063</v>
          </cell>
          <cell r="Y306" t="str">
            <v>LOL05160NA</v>
          </cell>
          <cell r="Z306" t="str">
            <v>05</v>
          </cell>
          <cell r="AA306" t="str">
            <v>160</v>
          </cell>
          <cell r="AB306" t="str">
            <v>NA</v>
          </cell>
          <cell r="AC306" t="str">
            <v>14.25</v>
          </cell>
          <cell r="AH306" t="str">
            <v>BALL.375BW300RP</v>
          </cell>
          <cell r="AI306" t="str">
            <v>.375</v>
          </cell>
          <cell r="AJ306" t="str">
            <v>BW</v>
          </cell>
          <cell r="AK306" t="str">
            <v>300</v>
          </cell>
          <cell r="AL306" t="str">
            <v>RP</v>
          </cell>
          <cell r="AN306" t="str">
            <v>Error</v>
          </cell>
        </row>
        <row r="307">
          <cell r="C307" t="str">
            <v>180S01STD</v>
          </cell>
          <cell r="D307" t="str">
            <v>01</v>
          </cell>
          <cell r="E307" t="str">
            <v>STD</v>
          </cell>
          <cell r="F307" t="str">
            <v>.50</v>
          </cell>
          <cell r="K307" t="str">
            <v>SW15050</v>
          </cell>
          <cell r="L307" t="str">
            <v>50</v>
          </cell>
          <cell r="M307" t="str">
            <v>Error</v>
          </cell>
          <cell r="R307" t="str">
            <v>C.3753000THRD</v>
          </cell>
          <cell r="S307" t="str">
            <v>.375</v>
          </cell>
          <cell r="T307" t="str">
            <v>.125</v>
          </cell>
          <cell r="Y307" t="str">
            <v>LOL06160NA</v>
          </cell>
          <cell r="Z307" t="str">
            <v>06</v>
          </cell>
          <cell r="AA307" t="str">
            <v>160</v>
          </cell>
          <cell r="AB307" t="str">
            <v>NA</v>
          </cell>
          <cell r="AC307" t="str">
            <v>30.25</v>
          </cell>
          <cell r="AH307" t="str">
            <v>BALL.50BW300RP</v>
          </cell>
          <cell r="AI307" t="str">
            <v>.50</v>
          </cell>
          <cell r="AJ307" t="str">
            <v>BW</v>
          </cell>
          <cell r="AK307" t="str">
            <v>300</v>
          </cell>
          <cell r="AL307" t="str">
            <v>RP</v>
          </cell>
          <cell r="AN307" t="str">
            <v>Error</v>
          </cell>
        </row>
        <row r="308">
          <cell r="C308" t="str">
            <v>180S01.25STD</v>
          </cell>
          <cell r="D308" t="str">
            <v>01.25</v>
          </cell>
          <cell r="E308" t="str">
            <v>STD</v>
          </cell>
          <cell r="F308" t="str">
            <v>.80</v>
          </cell>
          <cell r="K308" t="str">
            <v>SW15052</v>
          </cell>
          <cell r="L308" t="str">
            <v>52</v>
          </cell>
          <cell r="M308" t="str">
            <v>Error</v>
          </cell>
          <cell r="R308" t="str">
            <v>C.503000THRD</v>
          </cell>
          <cell r="S308" t="str">
            <v>.50</v>
          </cell>
          <cell r="T308" t="str">
            <v>.25</v>
          </cell>
          <cell r="Y308" t="str">
            <v>LOL08160NA</v>
          </cell>
          <cell r="Z308" t="str">
            <v>08</v>
          </cell>
          <cell r="AA308" t="str">
            <v>160</v>
          </cell>
          <cell r="AB308" t="str">
            <v>NA</v>
          </cell>
          <cell r="AC308" t="str">
            <v>Error</v>
          </cell>
          <cell r="AH308" t="str">
            <v>BALL.75BW300RP</v>
          </cell>
          <cell r="AI308" t="str">
            <v>.75</v>
          </cell>
          <cell r="AJ308" t="str">
            <v>BW</v>
          </cell>
          <cell r="AK308" t="str">
            <v>300</v>
          </cell>
          <cell r="AL308" t="str">
            <v>RP</v>
          </cell>
          <cell r="AN308" t="str">
            <v>Error</v>
          </cell>
        </row>
        <row r="309">
          <cell r="C309" t="str">
            <v>180S01.5STD</v>
          </cell>
          <cell r="D309" t="str">
            <v>01.5</v>
          </cell>
          <cell r="E309" t="str">
            <v>STD</v>
          </cell>
          <cell r="F309" t="str">
            <v>1.13</v>
          </cell>
          <cell r="K309" t="str">
            <v>SW15054</v>
          </cell>
          <cell r="L309" t="str">
            <v>54</v>
          </cell>
          <cell r="M309" t="str">
            <v>Error</v>
          </cell>
          <cell r="R309" t="str">
            <v>C.753000THRD</v>
          </cell>
          <cell r="S309" t="str">
            <v>.75</v>
          </cell>
          <cell r="T309" t="str">
            <v>.313</v>
          </cell>
          <cell r="Y309" t="str">
            <v>LOL10160NA</v>
          </cell>
          <cell r="Z309" t="str">
            <v>10</v>
          </cell>
          <cell r="AA309" t="str">
            <v>160</v>
          </cell>
          <cell r="AB309" t="str">
            <v>NA</v>
          </cell>
          <cell r="AC309" t="str">
            <v>Error</v>
          </cell>
          <cell r="AH309" t="str">
            <v>BALL01BW300RP</v>
          </cell>
          <cell r="AI309" t="str">
            <v>01</v>
          </cell>
          <cell r="AJ309" t="str">
            <v>BW</v>
          </cell>
          <cell r="AK309" t="str">
            <v>300</v>
          </cell>
          <cell r="AL309" t="str">
            <v>RP</v>
          </cell>
          <cell r="AN309" t="str">
            <v>Error</v>
          </cell>
        </row>
        <row r="310">
          <cell r="C310" t="str">
            <v>180S02STD</v>
          </cell>
          <cell r="D310" t="str">
            <v>02</v>
          </cell>
          <cell r="E310" t="str">
            <v>STD</v>
          </cell>
          <cell r="F310" t="str">
            <v>2</v>
          </cell>
          <cell r="K310" t="str">
            <v>SW15056</v>
          </cell>
          <cell r="L310" t="str">
            <v>56</v>
          </cell>
          <cell r="M310" t="str">
            <v>Error</v>
          </cell>
          <cell r="R310" t="str">
            <v>C013000THRD</v>
          </cell>
          <cell r="S310" t="str">
            <v>01</v>
          </cell>
          <cell r="T310" t="str">
            <v>.50</v>
          </cell>
          <cell r="Y310" t="str">
            <v>LOL12160NA</v>
          </cell>
          <cell r="Z310" t="str">
            <v>12</v>
          </cell>
          <cell r="AA310" t="str">
            <v>160</v>
          </cell>
          <cell r="AB310" t="str">
            <v>NA</v>
          </cell>
          <cell r="AC310" t="str">
            <v>Error</v>
          </cell>
          <cell r="AH310" t="str">
            <v>BALL01.5BW300RP</v>
          </cell>
          <cell r="AI310" t="str">
            <v>01.5</v>
          </cell>
          <cell r="AJ310" t="str">
            <v>BW</v>
          </cell>
          <cell r="AK310" t="str">
            <v>300</v>
          </cell>
          <cell r="AL310" t="str">
            <v>RP</v>
          </cell>
          <cell r="AN310" t="str">
            <v>Error</v>
          </cell>
        </row>
        <row r="311">
          <cell r="C311" t="str">
            <v>180S02.5STD</v>
          </cell>
          <cell r="D311" t="str">
            <v>02.5</v>
          </cell>
          <cell r="E311" t="str">
            <v>STD</v>
          </cell>
          <cell r="F311" t="str">
            <v>4.25</v>
          </cell>
          <cell r="K311" t="str">
            <v>SW15058</v>
          </cell>
          <cell r="L311" t="str">
            <v>58</v>
          </cell>
          <cell r="M311" t="str">
            <v>Error</v>
          </cell>
          <cell r="R311" t="str">
            <v>C01.253000THRD</v>
          </cell>
          <cell r="S311" t="str">
            <v>01.25</v>
          </cell>
          <cell r="T311" t="str">
            <v>1</v>
          </cell>
          <cell r="Y311" t="str">
            <v>LOL14160NA</v>
          </cell>
          <cell r="Z311" t="str">
            <v>14</v>
          </cell>
          <cell r="AA311" t="str">
            <v>160</v>
          </cell>
          <cell r="AB311" t="str">
            <v>NA</v>
          </cell>
          <cell r="AC311" t="str">
            <v>Error</v>
          </cell>
          <cell r="AH311" t="str">
            <v>BALL02BW300RP</v>
          </cell>
          <cell r="AI311" t="str">
            <v>02</v>
          </cell>
          <cell r="AJ311" t="str">
            <v>BW</v>
          </cell>
          <cell r="AK311" t="str">
            <v>300</v>
          </cell>
          <cell r="AL311" t="str">
            <v>RP</v>
          </cell>
          <cell r="AN311" t="str">
            <v>Error</v>
          </cell>
        </row>
        <row r="312">
          <cell r="C312" t="str">
            <v>180S03STD</v>
          </cell>
          <cell r="D312" t="str">
            <v>03</v>
          </cell>
          <cell r="E312" t="str">
            <v>STD</v>
          </cell>
          <cell r="F312" t="str">
            <v>6</v>
          </cell>
          <cell r="K312" t="str">
            <v>SW15060</v>
          </cell>
          <cell r="L312" t="str">
            <v>60</v>
          </cell>
          <cell r="M312" t="str">
            <v>Error</v>
          </cell>
          <cell r="R312" t="str">
            <v>C01.53000THRD</v>
          </cell>
          <cell r="S312" t="str">
            <v>01.5</v>
          </cell>
          <cell r="T312" t="str">
            <v>1.625</v>
          </cell>
          <cell r="Y312" t="str">
            <v>LOL16160NA</v>
          </cell>
          <cell r="Z312" t="str">
            <v>16</v>
          </cell>
          <cell r="AA312" t="str">
            <v>160</v>
          </cell>
          <cell r="AB312" t="str">
            <v>NA</v>
          </cell>
          <cell r="AC312" t="str">
            <v>Error</v>
          </cell>
          <cell r="AH312" t="str">
            <v>BALL03BW300RP</v>
          </cell>
          <cell r="AI312" t="str">
            <v>03</v>
          </cell>
          <cell r="AJ312" t="str">
            <v>BW</v>
          </cell>
          <cell r="AK312" t="str">
            <v>300</v>
          </cell>
          <cell r="AL312" t="str">
            <v>RP</v>
          </cell>
          <cell r="AN312" t="str">
            <v>50</v>
          </cell>
        </row>
        <row r="313">
          <cell r="C313" t="str">
            <v>180S03.5STD</v>
          </cell>
          <cell r="D313" t="str">
            <v>03.5</v>
          </cell>
          <cell r="E313" t="str">
            <v>STD</v>
          </cell>
          <cell r="F313" t="str">
            <v>9</v>
          </cell>
          <cell r="R313" t="str">
            <v>C023000THRD</v>
          </cell>
          <cell r="S313" t="str">
            <v>02</v>
          </cell>
          <cell r="T313" t="str">
            <v>3.125</v>
          </cell>
          <cell r="Y313" t="str">
            <v>LOL18160NA</v>
          </cell>
          <cell r="Z313" t="str">
            <v>18</v>
          </cell>
          <cell r="AA313" t="str">
            <v>160</v>
          </cell>
          <cell r="AB313" t="str">
            <v>NA</v>
          </cell>
          <cell r="AC313" t="str">
            <v>Error</v>
          </cell>
          <cell r="AH313" t="str">
            <v>BALL04BW300RP</v>
          </cell>
          <cell r="AI313" t="str">
            <v>04</v>
          </cell>
          <cell r="AJ313" t="str">
            <v>BW</v>
          </cell>
          <cell r="AK313" t="str">
            <v>300</v>
          </cell>
          <cell r="AL313" t="str">
            <v>RP</v>
          </cell>
          <cell r="AN313" t="str">
            <v>87</v>
          </cell>
        </row>
        <row r="314">
          <cell r="C314" t="str">
            <v>180S04STD</v>
          </cell>
          <cell r="D314" t="str">
            <v>04</v>
          </cell>
          <cell r="E314" t="str">
            <v>STD</v>
          </cell>
          <cell r="F314" t="str">
            <v>12.5</v>
          </cell>
          <cell r="K314" t="str">
            <v>THRD150.50</v>
          </cell>
          <cell r="L314" t="str">
            <v>.50</v>
          </cell>
          <cell r="M314">
            <v>2</v>
          </cell>
          <cell r="R314" t="str">
            <v>C02.53000THRD</v>
          </cell>
          <cell r="S314" t="str">
            <v>02.5</v>
          </cell>
          <cell r="T314" t="str">
            <v>5</v>
          </cell>
          <cell r="Y314" t="str">
            <v>LOL20160NA</v>
          </cell>
          <cell r="Z314" t="str">
            <v>20</v>
          </cell>
          <cell r="AA314" t="str">
            <v>160</v>
          </cell>
          <cell r="AB314" t="str">
            <v>NA</v>
          </cell>
          <cell r="AC314" t="str">
            <v>Error</v>
          </cell>
          <cell r="AH314" t="str">
            <v>BALL06BW300RP</v>
          </cell>
          <cell r="AI314" t="str">
            <v>06</v>
          </cell>
          <cell r="AJ314" t="str">
            <v>BW</v>
          </cell>
          <cell r="AK314" t="str">
            <v>300</v>
          </cell>
          <cell r="AL314" t="str">
            <v>RP</v>
          </cell>
          <cell r="AN314" t="str">
            <v>150</v>
          </cell>
        </row>
        <row r="315">
          <cell r="C315" t="str">
            <v>180S04.5STD</v>
          </cell>
          <cell r="D315" t="str">
            <v>04.5</v>
          </cell>
          <cell r="E315" t="str">
            <v>STD</v>
          </cell>
          <cell r="F315" t="str">
            <v>15.75</v>
          </cell>
          <cell r="K315" t="str">
            <v>THRD150.75</v>
          </cell>
          <cell r="L315" t="str">
            <v>.75</v>
          </cell>
          <cell r="M315">
            <v>2</v>
          </cell>
          <cell r="R315" t="str">
            <v>C033000THRD</v>
          </cell>
          <cell r="S315" t="str">
            <v>03</v>
          </cell>
          <cell r="T315" t="str">
            <v>8.5</v>
          </cell>
          <cell r="Y315" t="str">
            <v>LOL22160NA</v>
          </cell>
          <cell r="Z315" t="str">
            <v>22</v>
          </cell>
          <cell r="AA315" t="str">
            <v>160</v>
          </cell>
          <cell r="AB315" t="str">
            <v>NA</v>
          </cell>
          <cell r="AC315" t="str">
            <v>Error</v>
          </cell>
          <cell r="AH315" t="str">
            <v>BALL08BW300RP</v>
          </cell>
          <cell r="AI315" t="str">
            <v>08</v>
          </cell>
          <cell r="AJ315" t="str">
            <v>BW</v>
          </cell>
          <cell r="AK315" t="str">
            <v>300</v>
          </cell>
          <cell r="AL315" t="str">
            <v>RP</v>
          </cell>
          <cell r="AN315" t="str">
            <v>290</v>
          </cell>
        </row>
        <row r="316">
          <cell r="C316" t="str">
            <v>180S05STD</v>
          </cell>
          <cell r="D316" t="str">
            <v>05</v>
          </cell>
          <cell r="E316" t="str">
            <v>STD</v>
          </cell>
          <cell r="F316" t="str">
            <v>19</v>
          </cell>
          <cell r="K316" t="str">
            <v>THRD15001</v>
          </cell>
          <cell r="L316" t="str">
            <v>01</v>
          </cell>
          <cell r="M316">
            <v>2.2999999999999998</v>
          </cell>
          <cell r="R316" t="str">
            <v>C043000THRD</v>
          </cell>
          <cell r="S316" t="str">
            <v>04</v>
          </cell>
          <cell r="T316" t="str">
            <v>14</v>
          </cell>
          <cell r="Y316" t="str">
            <v>LOL24160NA</v>
          </cell>
          <cell r="Z316" t="str">
            <v>24</v>
          </cell>
          <cell r="AA316" t="str">
            <v>160</v>
          </cell>
          <cell r="AB316" t="str">
            <v>NA</v>
          </cell>
          <cell r="AC316" t="str">
            <v>Error</v>
          </cell>
          <cell r="AH316" t="str">
            <v>BALL10BW300RP</v>
          </cell>
          <cell r="AI316" t="str">
            <v>10</v>
          </cell>
          <cell r="AJ316" t="str">
            <v>BW</v>
          </cell>
          <cell r="AK316" t="str">
            <v>300</v>
          </cell>
          <cell r="AL316" t="str">
            <v>RP</v>
          </cell>
          <cell r="AN316" t="str">
            <v>525</v>
          </cell>
        </row>
        <row r="317">
          <cell r="C317" t="str">
            <v>180S06STD</v>
          </cell>
          <cell r="D317" t="str">
            <v>06</v>
          </cell>
          <cell r="E317" t="str">
            <v>STD</v>
          </cell>
          <cell r="F317" t="str">
            <v>35</v>
          </cell>
          <cell r="K317" t="str">
            <v>THRD15001.25</v>
          </cell>
          <cell r="L317" t="str">
            <v>01.25</v>
          </cell>
          <cell r="M317">
            <v>2.5</v>
          </cell>
          <cell r="AH317" t="str">
            <v>BALL12BW300RP</v>
          </cell>
          <cell r="AI317" t="str">
            <v>12</v>
          </cell>
          <cell r="AJ317" t="str">
            <v>BW</v>
          </cell>
          <cell r="AK317" t="str">
            <v>300</v>
          </cell>
          <cell r="AL317" t="str">
            <v>RP</v>
          </cell>
          <cell r="AN317" t="str">
            <v>840</v>
          </cell>
        </row>
        <row r="318">
          <cell r="C318" t="str">
            <v>180S08STD</v>
          </cell>
          <cell r="D318" t="str">
            <v>08</v>
          </cell>
          <cell r="E318" t="str">
            <v>STD</v>
          </cell>
          <cell r="F318" t="str">
            <v>68</v>
          </cell>
          <cell r="K318" t="str">
            <v>THRD15001.5</v>
          </cell>
          <cell r="L318" t="str">
            <v>01.5</v>
          </cell>
          <cell r="M318">
            <v>3</v>
          </cell>
          <cell r="R318" t="str">
            <v>CPLG.1253000SW</v>
          </cell>
          <cell r="S318" t="str">
            <v>.125</v>
          </cell>
          <cell r="T318" t="str">
            <v>.125</v>
          </cell>
          <cell r="Y318" t="str">
            <v>LOL.125XXHNA</v>
          </cell>
          <cell r="Z318" t="str">
            <v>.125</v>
          </cell>
          <cell r="AA318" t="str">
            <v>XXH</v>
          </cell>
          <cell r="AB318" t="str">
            <v>NA</v>
          </cell>
          <cell r="AC318" t="str">
            <v>Error</v>
          </cell>
          <cell r="AH318" t="str">
            <v>BALL14BW300RP</v>
          </cell>
          <cell r="AI318" t="str">
            <v>14</v>
          </cell>
          <cell r="AJ318" t="str">
            <v>BW</v>
          </cell>
          <cell r="AK318" t="str">
            <v>300</v>
          </cell>
          <cell r="AL318" t="str">
            <v>RP</v>
          </cell>
          <cell r="AN318" t="str">
            <v>1160</v>
          </cell>
        </row>
        <row r="319">
          <cell r="C319" t="str">
            <v>180S10STD</v>
          </cell>
          <cell r="D319" t="str">
            <v>10</v>
          </cell>
          <cell r="E319" t="str">
            <v>STD</v>
          </cell>
          <cell r="F319" t="str">
            <v>115</v>
          </cell>
          <cell r="K319" t="str">
            <v>THRD15002</v>
          </cell>
          <cell r="L319" t="str">
            <v>02</v>
          </cell>
          <cell r="M319">
            <v>5</v>
          </cell>
          <cell r="R319" t="str">
            <v>CPLG.253000SW</v>
          </cell>
          <cell r="S319" t="str">
            <v>.25</v>
          </cell>
          <cell r="T319" t="str">
            <v>.125</v>
          </cell>
          <cell r="Y319" t="str">
            <v>LOL.25XXHNA</v>
          </cell>
          <cell r="Z319" t="str">
            <v>.25</v>
          </cell>
          <cell r="AA319" t="str">
            <v>XXH</v>
          </cell>
          <cell r="AB319" t="str">
            <v>NA</v>
          </cell>
          <cell r="AC319" t="str">
            <v>Error</v>
          </cell>
          <cell r="AH319" t="str">
            <v>BALL16BW300RP</v>
          </cell>
          <cell r="AI319" t="str">
            <v>16</v>
          </cell>
          <cell r="AJ319" t="str">
            <v>BW</v>
          </cell>
          <cell r="AK319" t="str">
            <v>300</v>
          </cell>
          <cell r="AL319" t="str">
            <v>RP</v>
          </cell>
          <cell r="AN319" t="str">
            <v>1330</v>
          </cell>
        </row>
        <row r="320">
          <cell r="C320" t="str">
            <v>180S12STD</v>
          </cell>
          <cell r="D320" t="str">
            <v>12</v>
          </cell>
          <cell r="E320" t="str">
            <v>STD</v>
          </cell>
          <cell r="F320" t="str">
            <v>155</v>
          </cell>
          <cell r="K320" t="str">
            <v>THRD15002.5</v>
          </cell>
          <cell r="L320" t="str">
            <v>02.5</v>
          </cell>
          <cell r="M320">
            <v>8.3000000000000007</v>
          </cell>
          <cell r="R320" t="str">
            <v>CPLG.3753000SW</v>
          </cell>
          <cell r="S320" t="str">
            <v>.375</v>
          </cell>
          <cell r="T320" t="str">
            <v>.125</v>
          </cell>
          <cell r="Y320" t="str">
            <v>LOL.375XXHNA</v>
          </cell>
          <cell r="Z320" t="str">
            <v>.375</v>
          </cell>
          <cell r="AA320" t="str">
            <v>XXH</v>
          </cell>
          <cell r="AB320" t="str">
            <v>NA</v>
          </cell>
          <cell r="AC320" t="str">
            <v>Error</v>
          </cell>
          <cell r="AH320" t="str">
            <v>BALL18BW300RP</v>
          </cell>
          <cell r="AI320" t="str">
            <v>18</v>
          </cell>
          <cell r="AJ320" t="str">
            <v>BW</v>
          </cell>
          <cell r="AK320" t="str">
            <v>300</v>
          </cell>
          <cell r="AL320" t="str">
            <v>RP</v>
          </cell>
          <cell r="AN320" t="str">
            <v>1700</v>
          </cell>
        </row>
        <row r="321">
          <cell r="C321" t="str">
            <v>180S14STD</v>
          </cell>
          <cell r="D321" t="str">
            <v>14</v>
          </cell>
          <cell r="E321" t="str">
            <v>STD</v>
          </cell>
          <cell r="F321" t="str">
            <v>210</v>
          </cell>
          <cell r="K321" t="str">
            <v>THRD15003</v>
          </cell>
          <cell r="L321" t="str">
            <v>03</v>
          </cell>
          <cell r="M321">
            <v>9.3000000000000007</v>
          </cell>
          <cell r="R321" t="str">
            <v>CPLG.503000SW</v>
          </cell>
          <cell r="S321" t="str">
            <v>.50</v>
          </cell>
          <cell r="T321" t="str">
            <v>.188</v>
          </cell>
          <cell r="Y321" t="str">
            <v>LOL.50XXHNA</v>
          </cell>
          <cell r="Z321" t="str">
            <v>.50</v>
          </cell>
          <cell r="AA321" t="str">
            <v>XXH</v>
          </cell>
          <cell r="AB321" t="str">
            <v>NA</v>
          </cell>
          <cell r="AC321" t="str">
            <v>.25</v>
          </cell>
          <cell r="AH321" t="str">
            <v>BALL20BW300RP</v>
          </cell>
          <cell r="AI321" t="str">
            <v>20</v>
          </cell>
          <cell r="AJ321" t="str">
            <v>BW</v>
          </cell>
          <cell r="AK321" t="str">
            <v>300</v>
          </cell>
          <cell r="AL321" t="str">
            <v>RP</v>
          </cell>
          <cell r="AN321" t="str">
            <v>2300</v>
          </cell>
        </row>
        <row r="322">
          <cell r="C322" t="str">
            <v>180S16STD</v>
          </cell>
          <cell r="D322" t="str">
            <v>16</v>
          </cell>
          <cell r="E322" t="str">
            <v>STD</v>
          </cell>
          <cell r="F322" t="str">
            <v>260</v>
          </cell>
          <cell r="K322" t="str">
            <v>THRD15003.5</v>
          </cell>
          <cell r="L322" t="str">
            <v>03.5</v>
          </cell>
          <cell r="M322">
            <v>12.5</v>
          </cell>
          <cell r="R322" t="str">
            <v>CPLG.753000SW</v>
          </cell>
          <cell r="S322" t="str">
            <v>.75</v>
          </cell>
          <cell r="T322" t="str">
            <v>.313</v>
          </cell>
          <cell r="Y322" t="str">
            <v>LOL.75XXHNA</v>
          </cell>
          <cell r="Z322" t="str">
            <v>.75</v>
          </cell>
          <cell r="AA322" t="str">
            <v>XXH</v>
          </cell>
          <cell r="AB322" t="str">
            <v>NA</v>
          </cell>
          <cell r="AC322" t="str">
            <v>.71</v>
          </cell>
          <cell r="AH322" t="str">
            <v>BALL22BW300RP</v>
          </cell>
          <cell r="AI322" t="str">
            <v>22</v>
          </cell>
          <cell r="AJ322" t="str">
            <v>BW</v>
          </cell>
          <cell r="AK322" t="str">
            <v>300</v>
          </cell>
          <cell r="AL322" t="str">
            <v>RP</v>
          </cell>
          <cell r="AN322" t="str">
            <v>3050</v>
          </cell>
        </row>
        <row r="323">
          <cell r="C323" t="str">
            <v>180S18STD</v>
          </cell>
          <cell r="D323" t="str">
            <v>18</v>
          </cell>
          <cell r="E323" t="str">
            <v>STD</v>
          </cell>
          <cell r="F323" t="str">
            <v>330</v>
          </cell>
          <cell r="K323" t="str">
            <v>THRD15004</v>
          </cell>
          <cell r="L323" t="str">
            <v>04</v>
          </cell>
          <cell r="M323">
            <v>13.5</v>
          </cell>
          <cell r="R323" t="str">
            <v>CPLG013000SW</v>
          </cell>
          <cell r="S323" t="str">
            <v>01</v>
          </cell>
          <cell r="T323" t="str">
            <v>.563</v>
          </cell>
          <cell r="Y323" t="str">
            <v>LOL01XXHNA</v>
          </cell>
          <cell r="Z323" t="str">
            <v>01</v>
          </cell>
          <cell r="AA323" t="str">
            <v>XXH</v>
          </cell>
          <cell r="AB323" t="str">
            <v>NA</v>
          </cell>
          <cell r="AC323" t="str">
            <v>.83</v>
          </cell>
          <cell r="AH323" t="str">
            <v>BALL24BW300RP</v>
          </cell>
          <cell r="AI323" t="str">
            <v>24</v>
          </cell>
          <cell r="AJ323" t="str">
            <v>BW</v>
          </cell>
          <cell r="AK323" t="str">
            <v>300</v>
          </cell>
          <cell r="AL323" t="str">
            <v>RP</v>
          </cell>
          <cell r="AN323" t="str">
            <v>3650</v>
          </cell>
        </row>
        <row r="324">
          <cell r="C324" t="str">
            <v>180S20STD</v>
          </cell>
          <cell r="D324" t="str">
            <v>20</v>
          </cell>
          <cell r="E324" t="str">
            <v>STD</v>
          </cell>
          <cell r="F324" t="str">
            <v>410</v>
          </cell>
          <cell r="K324" t="str">
            <v>THRD15005</v>
          </cell>
          <cell r="L324" t="str">
            <v>05</v>
          </cell>
          <cell r="M324">
            <v>14.5</v>
          </cell>
          <cell r="R324" t="str">
            <v>CPLG01.253000SW</v>
          </cell>
          <cell r="S324" t="str">
            <v>01.25</v>
          </cell>
          <cell r="T324" t="str">
            <v>.813</v>
          </cell>
          <cell r="Y324" t="str">
            <v>LOL01.25XXHNA</v>
          </cell>
          <cell r="Z324" t="str">
            <v>01.25</v>
          </cell>
          <cell r="AA324" t="str">
            <v>XXH</v>
          </cell>
          <cell r="AB324" t="str">
            <v>NA</v>
          </cell>
          <cell r="AC324" t="str">
            <v>1.25</v>
          </cell>
        </row>
        <row r="325">
          <cell r="C325" t="str">
            <v>180S22STD</v>
          </cell>
          <cell r="D325" t="str">
            <v>22</v>
          </cell>
          <cell r="E325" t="str">
            <v>STD</v>
          </cell>
          <cell r="F325" t="str">
            <v>500</v>
          </cell>
          <cell r="K325" t="str">
            <v>THRD15006</v>
          </cell>
          <cell r="L325" t="str">
            <v>06</v>
          </cell>
          <cell r="M325">
            <v>19</v>
          </cell>
          <cell r="R325" t="str">
            <v>CPLG01.53000SW</v>
          </cell>
          <cell r="S325" t="str">
            <v>01.5</v>
          </cell>
          <cell r="T325" t="str">
            <v>1</v>
          </cell>
          <cell r="Y325" t="str">
            <v>LOL01.5XXHNA</v>
          </cell>
          <cell r="Z325" t="str">
            <v>01.5</v>
          </cell>
          <cell r="AA325" t="str">
            <v>XXH</v>
          </cell>
          <cell r="AB325" t="str">
            <v>NA</v>
          </cell>
          <cell r="AC325" t="str">
            <v>1.75</v>
          </cell>
          <cell r="AH325" t="str">
            <v>BALL.25FLANGED300RPYES</v>
          </cell>
          <cell r="AI325" t="str">
            <v>.25</v>
          </cell>
          <cell r="AJ325" t="str">
            <v>FLANGED</v>
          </cell>
          <cell r="AK325" t="str">
            <v>300</v>
          </cell>
          <cell r="AL325" t="str">
            <v>RP</v>
          </cell>
          <cell r="AM325" t="str">
            <v>YES</v>
          </cell>
          <cell r="AN325" t="str">
            <v>Error</v>
          </cell>
        </row>
        <row r="326">
          <cell r="C326" t="str">
            <v>180S24STD</v>
          </cell>
          <cell r="D326" t="str">
            <v>24</v>
          </cell>
          <cell r="E326" t="str">
            <v>STD</v>
          </cell>
          <cell r="F326" t="str">
            <v>590</v>
          </cell>
          <cell r="K326" t="str">
            <v>THRD15008</v>
          </cell>
          <cell r="L326" t="str">
            <v>08</v>
          </cell>
          <cell r="M326">
            <v>28</v>
          </cell>
          <cell r="R326" t="str">
            <v>CPLG023000SW</v>
          </cell>
          <cell r="S326" t="str">
            <v>02</v>
          </cell>
          <cell r="T326" t="str">
            <v>2</v>
          </cell>
          <cell r="Y326" t="str">
            <v>LOL02XXHNA</v>
          </cell>
          <cell r="Z326" t="str">
            <v>02</v>
          </cell>
          <cell r="AA326" t="str">
            <v>XXH</v>
          </cell>
          <cell r="AB326" t="str">
            <v>NA</v>
          </cell>
          <cell r="AC326" t="str">
            <v>2.13</v>
          </cell>
          <cell r="AH326" t="str">
            <v>BALL.375FLANGED300RPYES</v>
          </cell>
          <cell r="AI326" t="str">
            <v>.375</v>
          </cell>
          <cell r="AJ326" t="str">
            <v>FLANGED</v>
          </cell>
          <cell r="AK326" t="str">
            <v>300</v>
          </cell>
          <cell r="AL326" t="str">
            <v>RP</v>
          </cell>
          <cell r="AM326" t="str">
            <v>YES</v>
          </cell>
          <cell r="AN326" t="str">
            <v>Error</v>
          </cell>
        </row>
        <row r="327">
          <cell r="C327" t="str">
            <v>180S26STD</v>
          </cell>
          <cell r="D327" t="str">
            <v>26</v>
          </cell>
          <cell r="E327" t="str">
            <v>STD</v>
          </cell>
          <cell r="F327" t="str">
            <v>625</v>
          </cell>
          <cell r="K327" t="str">
            <v>THRD15010</v>
          </cell>
          <cell r="L327" t="str">
            <v>10</v>
          </cell>
          <cell r="M327">
            <v>40</v>
          </cell>
          <cell r="R327" t="str">
            <v>CPLG02.53000SW</v>
          </cell>
          <cell r="S327" t="str">
            <v>02.5</v>
          </cell>
          <cell r="T327" t="str">
            <v>2.625</v>
          </cell>
          <cell r="Y327" t="str">
            <v>LOL02.5XXHNA</v>
          </cell>
          <cell r="Z327" t="str">
            <v>02.5</v>
          </cell>
          <cell r="AA327" t="str">
            <v>XXH</v>
          </cell>
          <cell r="AB327" t="str">
            <v>NA</v>
          </cell>
          <cell r="AC327" t="str">
            <v>3.38</v>
          </cell>
          <cell r="AH327" t="str">
            <v>BALL.50FLANGED300RPYES</v>
          </cell>
          <cell r="AI327" t="str">
            <v>.50</v>
          </cell>
          <cell r="AJ327" t="str">
            <v>FLANGED</v>
          </cell>
          <cell r="AK327" t="str">
            <v>300</v>
          </cell>
          <cell r="AL327" t="str">
            <v>RP</v>
          </cell>
          <cell r="AM327" t="str">
            <v>YES</v>
          </cell>
          <cell r="AN327" t="str">
            <v>Error</v>
          </cell>
        </row>
        <row r="328">
          <cell r="C328" t="str">
            <v>180S28STD</v>
          </cell>
          <cell r="D328" t="str">
            <v>28</v>
          </cell>
          <cell r="E328" t="str">
            <v>STD</v>
          </cell>
          <cell r="F328" t="str">
            <v>750</v>
          </cell>
          <cell r="K328" t="str">
            <v>THRD15012</v>
          </cell>
          <cell r="L328" t="str">
            <v>12</v>
          </cell>
          <cell r="M328">
            <v>62</v>
          </cell>
          <cell r="R328" t="str">
            <v>CPLG033000SW</v>
          </cell>
          <cell r="S328" t="str">
            <v>03</v>
          </cell>
          <cell r="T328" t="str">
            <v>3.875</v>
          </cell>
          <cell r="Y328" t="str">
            <v>LOL03XXHNA</v>
          </cell>
          <cell r="Z328" t="str">
            <v>03</v>
          </cell>
          <cell r="AA328" t="str">
            <v>XXH</v>
          </cell>
          <cell r="AB328" t="str">
            <v>NA</v>
          </cell>
          <cell r="AC328" t="str">
            <v>6.32</v>
          </cell>
          <cell r="AH328" t="str">
            <v>BALL.75FLANGED300RPYES</v>
          </cell>
          <cell r="AI328" t="str">
            <v>.75</v>
          </cell>
          <cell r="AJ328" t="str">
            <v>FLANGED</v>
          </cell>
          <cell r="AK328" t="str">
            <v>300</v>
          </cell>
          <cell r="AL328" t="str">
            <v>RP</v>
          </cell>
          <cell r="AM328" t="str">
            <v>YES</v>
          </cell>
          <cell r="AN328" t="str">
            <v>Error</v>
          </cell>
        </row>
        <row r="329">
          <cell r="C329" t="str">
            <v>180S30STD</v>
          </cell>
          <cell r="D329" t="str">
            <v>30</v>
          </cell>
          <cell r="E329" t="str">
            <v>STD</v>
          </cell>
          <cell r="F329" t="str">
            <v>956</v>
          </cell>
          <cell r="K329" t="str">
            <v>THRD15014</v>
          </cell>
          <cell r="L329" t="str">
            <v>14</v>
          </cell>
          <cell r="M329">
            <v>84</v>
          </cell>
          <cell r="R329" t="str">
            <v>CPLG043000SW</v>
          </cell>
          <cell r="S329" t="str">
            <v>04</v>
          </cell>
          <cell r="T329" t="str">
            <v>6.625</v>
          </cell>
          <cell r="Y329" t="str">
            <v>LOL04XXHNA</v>
          </cell>
          <cell r="Z329" t="str">
            <v>04</v>
          </cell>
          <cell r="AA329" t="str">
            <v>XXH</v>
          </cell>
          <cell r="AB329" t="str">
            <v>NA</v>
          </cell>
          <cell r="AC329" t="str">
            <v>10.50</v>
          </cell>
          <cell r="AH329" t="str">
            <v>BALL01FLANGED300RPYES</v>
          </cell>
          <cell r="AI329" t="str">
            <v>01</v>
          </cell>
          <cell r="AJ329" t="str">
            <v>FLANGED</v>
          </cell>
          <cell r="AK329" t="str">
            <v>300</v>
          </cell>
          <cell r="AL329" t="str">
            <v>RP</v>
          </cell>
          <cell r="AM329" t="str">
            <v>YES</v>
          </cell>
          <cell r="AN329" t="str">
            <v>Error</v>
          </cell>
        </row>
        <row r="330">
          <cell r="C330" t="str">
            <v>180S32STD</v>
          </cell>
          <cell r="D330" t="str">
            <v>32</v>
          </cell>
          <cell r="E330" t="str">
            <v>STD</v>
          </cell>
          <cell r="F330" t="str">
            <v>1125</v>
          </cell>
          <cell r="K330" t="str">
            <v>THRD15016</v>
          </cell>
          <cell r="L330" t="str">
            <v>16</v>
          </cell>
          <cell r="M330">
            <v>106</v>
          </cell>
          <cell r="Y330" t="str">
            <v>LOL05XXHNA</v>
          </cell>
          <cell r="Z330" t="str">
            <v>05</v>
          </cell>
          <cell r="AA330" t="str">
            <v>XXH</v>
          </cell>
          <cell r="AB330" t="str">
            <v>NA</v>
          </cell>
          <cell r="AC330" t="str">
            <v>14.25</v>
          </cell>
          <cell r="AH330" t="str">
            <v>BALL01.5FLANGED300RPYES</v>
          </cell>
          <cell r="AI330" t="str">
            <v>01.5</v>
          </cell>
          <cell r="AJ330" t="str">
            <v>FLANGED</v>
          </cell>
          <cell r="AK330" t="str">
            <v>300</v>
          </cell>
          <cell r="AL330" t="str">
            <v>RP</v>
          </cell>
          <cell r="AM330" t="str">
            <v>YES</v>
          </cell>
          <cell r="AN330" t="str">
            <v>Error</v>
          </cell>
        </row>
        <row r="331">
          <cell r="C331" t="str">
            <v>180S34STD</v>
          </cell>
          <cell r="D331" t="str">
            <v>34</v>
          </cell>
          <cell r="E331" t="str">
            <v>STD</v>
          </cell>
          <cell r="F331" t="str">
            <v>1250</v>
          </cell>
          <cell r="K331" t="str">
            <v>THRD15018</v>
          </cell>
          <cell r="L331" t="str">
            <v>18</v>
          </cell>
          <cell r="M331">
            <v>118</v>
          </cell>
          <cell r="R331" t="str">
            <v>CPLG.1253000THRD</v>
          </cell>
          <cell r="S331" t="str">
            <v>.125</v>
          </cell>
          <cell r="T331" t="str">
            <v>.125</v>
          </cell>
          <cell r="Y331" t="str">
            <v>LOL06XXHNA</v>
          </cell>
          <cell r="Z331" t="str">
            <v>06</v>
          </cell>
          <cell r="AA331" t="str">
            <v>XXH</v>
          </cell>
          <cell r="AB331" t="str">
            <v>NA</v>
          </cell>
          <cell r="AC331" t="str">
            <v>30.25</v>
          </cell>
          <cell r="AH331" t="str">
            <v>BALL02FLANGED300RPYES</v>
          </cell>
          <cell r="AI331" t="str">
            <v>02</v>
          </cell>
          <cell r="AJ331" t="str">
            <v>FLANGED</v>
          </cell>
          <cell r="AK331" t="str">
            <v>300</v>
          </cell>
          <cell r="AL331" t="str">
            <v>RP</v>
          </cell>
          <cell r="AM331" t="str">
            <v>YES</v>
          </cell>
          <cell r="AN331" t="str">
            <v>Error</v>
          </cell>
        </row>
        <row r="332">
          <cell r="C332" t="str">
            <v>180S36STD</v>
          </cell>
          <cell r="D332" t="str">
            <v>36</v>
          </cell>
          <cell r="E332" t="str">
            <v>STD</v>
          </cell>
          <cell r="F332" t="str">
            <v>1387</v>
          </cell>
          <cell r="K332" t="str">
            <v>THRD15020</v>
          </cell>
          <cell r="L332" t="str">
            <v>20</v>
          </cell>
          <cell r="M332">
            <v>149</v>
          </cell>
          <cell r="R332" t="str">
            <v>CPLG.253000THRD</v>
          </cell>
          <cell r="S332" t="str">
            <v>.25</v>
          </cell>
          <cell r="T332" t="str">
            <v>.125</v>
          </cell>
          <cell r="Y332" t="str">
            <v>LOL08XXHNA</v>
          </cell>
          <cell r="Z332" t="str">
            <v>08</v>
          </cell>
          <cell r="AA332" t="str">
            <v>XXH</v>
          </cell>
          <cell r="AB332" t="str">
            <v>NA</v>
          </cell>
          <cell r="AC332" t="str">
            <v>Error</v>
          </cell>
          <cell r="AH332" t="str">
            <v>BALL03FLANGED300RPYES</v>
          </cell>
          <cell r="AI332" t="str">
            <v>03</v>
          </cell>
          <cell r="AJ332" t="str">
            <v>FLANGED</v>
          </cell>
          <cell r="AK332" t="str">
            <v>300</v>
          </cell>
          <cell r="AL332" t="str">
            <v>RP</v>
          </cell>
          <cell r="AM332" t="str">
            <v>YES</v>
          </cell>
          <cell r="AN332" t="str">
            <v>Error</v>
          </cell>
        </row>
        <row r="333">
          <cell r="C333" t="str">
            <v>180S42STD</v>
          </cell>
          <cell r="D333" t="str">
            <v>42</v>
          </cell>
          <cell r="E333" t="str">
            <v>STD</v>
          </cell>
          <cell r="F333" t="str">
            <v>1524</v>
          </cell>
          <cell r="K333" t="str">
            <v>THRD15024</v>
          </cell>
          <cell r="L333" t="str">
            <v>24</v>
          </cell>
          <cell r="M333">
            <v>210</v>
          </cell>
          <cell r="R333" t="str">
            <v>CPLG.3753000THRD</v>
          </cell>
          <cell r="S333" t="str">
            <v>.375</v>
          </cell>
          <cell r="T333" t="str">
            <v>.25</v>
          </cell>
          <cell r="Y333" t="str">
            <v>LOL10XXHNA</v>
          </cell>
          <cell r="Z333" t="str">
            <v>10</v>
          </cell>
          <cell r="AA333" t="str">
            <v>XXH</v>
          </cell>
          <cell r="AB333" t="str">
            <v>NA</v>
          </cell>
          <cell r="AC333" t="str">
            <v>Error</v>
          </cell>
          <cell r="AH333" t="str">
            <v>BALL04FLANGED300RPYES</v>
          </cell>
          <cell r="AI333" t="str">
            <v>04</v>
          </cell>
          <cell r="AJ333" t="str">
            <v>FLANGED</v>
          </cell>
          <cell r="AK333" t="str">
            <v>300</v>
          </cell>
          <cell r="AL333" t="str">
            <v>RP</v>
          </cell>
          <cell r="AM333" t="str">
            <v>YES</v>
          </cell>
          <cell r="AN333" t="str">
            <v>Error</v>
          </cell>
        </row>
        <row r="334">
          <cell r="C334" t="str">
            <v>180S48STD</v>
          </cell>
          <cell r="D334" t="str">
            <v>48</v>
          </cell>
          <cell r="E334" t="str">
            <v>STD</v>
          </cell>
          <cell r="F334" t="str">
            <v>1661</v>
          </cell>
          <cell r="K334" t="str">
            <v>THRD15026</v>
          </cell>
          <cell r="L334" t="str">
            <v>26</v>
          </cell>
          <cell r="M334">
            <v>248</v>
          </cell>
          <cell r="R334" t="str">
            <v>CPLG.503000THRD</v>
          </cell>
          <cell r="S334" t="str">
            <v>.50</v>
          </cell>
          <cell r="T334" t="str">
            <v>.25</v>
          </cell>
          <cell r="Y334" t="str">
            <v>LOL12XXHNA</v>
          </cell>
          <cell r="Z334" t="str">
            <v>12</v>
          </cell>
          <cell r="AA334" t="str">
            <v>XXH</v>
          </cell>
          <cell r="AB334" t="str">
            <v>NA</v>
          </cell>
          <cell r="AC334" t="str">
            <v>Error</v>
          </cell>
          <cell r="AH334" t="str">
            <v>BALL06FLANGED300RPYES</v>
          </cell>
          <cell r="AI334" t="str">
            <v>06</v>
          </cell>
          <cell r="AJ334" t="str">
            <v>FLANGED</v>
          </cell>
          <cell r="AK334" t="str">
            <v>300</v>
          </cell>
          <cell r="AL334" t="str">
            <v>RP</v>
          </cell>
          <cell r="AM334" t="str">
            <v>YES</v>
          </cell>
          <cell r="AN334" t="str">
            <v>Error</v>
          </cell>
        </row>
        <row r="335">
          <cell r="C335" t="str">
            <v>180S54STD</v>
          </cell>
          <cell r="D335" t="str">
            <v>54</v>
          </cell>
          <cell r="E335" t="str">
            <v>STD</v>
          </cell>
          <cell r="F335" t="str">
            <v>1798</v>
          </cell>
          <cell r="K335" t="str">
            <v>THRD15028</v>
          </cell>
          <cell r="L335" t="str">
            <v>28</v>
          </cell>
          <cell r="M335">
            <v>283</v>
          </cell>
          <cell r="R335" t="str">
            <v>CPLG.753000THRD</v>
          </cell>
          <cell r="S335" t="str">
            <v>.75</v>
          </cell>
          <cell r="T335" t="str">
            <v>.438</v>
          </cell>
          <cell r="Y335" t="str">
            <v>LOL14XXHNA</v>
          </cell>
          <cell r="Z335" t="str">
            <v>14</v>
          </cell>
          <cell r="AA335" t="str">
            <v>XXH</v>
          </cell>
          <cell r="AB335" t="str">
            <v>NA</v>
          </cell>
          <cell r="AC335" t="str">
            <v>Error</v>
          </cell>
          <cell r="AH335" t="str">
            <v>BALL08FLANGED300RPYES</v>
          </cell>
          <cell r="AI335" t="str">
            <v>08</v>
          </cell>
          <cell r="AJ335" t="str">
            <v>FLANGED</v>
          </cell>
          <cell r="AK335" t="str">
            <v>300</v>
          </cell>
          <cell r="AL335" t="str">
            <v>RP</v>
          </cell>
          <cell r="AM335" t="str">
            <v>YES</v>
          </cell>
          <cell r="AN335" t="str">
            <v>Error</v>
          </cell>
        </row>
        <row r="336">
          <cell r="C336" t="str">
            <v>180S60STD</v>
          </cell>
          <cell r="D336" t="str">
            <v>60</v>
          </cell>
          <cell r="E336" t="str">
            <v>STD</v>
          </cell>
          <cell r="F336" t="str">
            <v>1935</v>
          </cell>
          <cell r="K336" t="str">
            <v>THRD15030</v>
          </cell>
          <cell r="L336" t="str">
            <v>30</v>
          </cell>
          <cell r="M336">
            <v>319</v>
          </cell>
          <cell r="R336" t="str">
            <v>CPLG013000THRD</v>
          </cell>
          <cell r="S336" t="str">
            <v>01</v>
          </cell>
          <cell r="T336" t="str">
            <v>.625</v>
          </cell>
          <cell r="Y336" t="str">
            <v>LOL16XXHNA</v>
          </cell>
          <cell r="Z336" t="str">
            <v>16</v>
          </cell>
          <cell r="AA336" t="str">
            <v>XXH</v>
          </cell>
          <cell r="AB336" t="str">
            <v>NA</v>
          </cell>
          <cell r="AC336" t="str">
            <v>Error</v>
          </cell>
          <cell r="AH336" t="str">
            <v>BALL10FLANGED300RPYES</v>
          </cell>
          <cell r="AI336" t="str">
            <v>10</v>
          </cell>
          <cell r="AJ336" t="str">
            <v>FLANGED</v>
          </cell>
          <cell r="AK336" t="str">
            <v>300</v>
          </cell>
          <cell r="AL336" t="str">
            <v>RP</v>
          </cell>
          <cell r="AM336" t="str">
            <v>YES</v>
          </cell>
          <cell r="AN336" t="str">
            <v>Error</v>
          </cell>
        </row>
        <row r="337">
          <cell r="K337" t="str">
            <v>THRD15032</v>
          </cell>
          <cell r="L337" t="str">
            <v>32</v>
          </cell>
          <cell r="M337">
            <v>339</v>
          </cell>
          <cell r="R337" t="str">
            <v>CPLG01.253000THRD</v>
          </cell>
          <cell r="S337" t="str">
            <v>01.25</v>
          </cell>
          <cell r="T337" t="str">
            <v>1.563</v>
          </cell>
          <cell r="Y337" t="str">
            <v>LOL18XXHNA</v>
          </cell>
          <cell r="Z337" t="str">
            <v>18</v>
          </cell>
          <cell r="AA337" t="str">
            <v>XXH</v>
          </cell>
          <cell r="AB337" t="str">
            <v>NA</v>
          </cell>
          <cell r="AC337" t="str">
            <v>Error</v>
          </cell>
          <cell r="AH337" t="str">
            <v>BALL12FLANGED300RPYES</v>
          </cell>
          <cell r="AI337" t="str">
            <v>12</v>
          </cell>
          <cell r="AJ337" t="str">
            <v>FLANGED</v>
          </cell>
          <cell r="AK337" t="str">
            <v>300</v>
          </cell>
          <cell r="AL337" t="str">
            <v>RP</v>
          </cell>
          <cell r="AM337" t="str">
            <v>YES</v>
          </cell>
          <cell r="AN337" t="str">
            <v>Error</v>
          </cell>
        </row>
        <row r="338">
          <cell r="C338" t="str">
            <v>180S.50XH</v>
          </cell>
          <cell r="D338" t="str">
            <v>.50</v>
          </cell>
          <cell r="E338" t="str">
            <v>XH</v>
          </cell>
          <cell r="F338" t="str">
            <v>.50</v>
          </cell>
          <cell r="K338" t="str">
            <v>THRD15034</v>
          </cell>
          <cell r="L338" t="str">
            <v>34</v>
          </cell>
          <cell r="M338">
            <v>359</v>
          </cell>
          <cell r="R338" t="str">
            <v>CPLG01.53000THRD</v>
          </cell>
          <cell r="S338" t="str">
            <v>01.5</v>
          </cell>
          <cell r="T338" t="str">
            <v>2.188</v>
          </cell>
          <cell r="Y338" t="str">
            <v>LOL20XXHNA</v>
          </cell>
          <cell r="Z338" t="str">
            <v>20</v>
          </cell>
          <cell r="AA338" t="str">
            <v>XXH</v>
          </cell>
          <cell r="AB338" t="str">
            <v>NA</v>
          </cell>
          <cell r="AC338" t="str">
            <v>Error</v>
          </cell>
          <cell r="AH338" t="str">
            <v>BALL14FLANGED300RPYES</v>
          </cell>
          <cell r="AI338" t="str">
            <v>14</v>
          </cell>
          <cell r="AJ338" t="str">
            <v>FLANGED</v>
          </cell>
          <cell r="AK338" t="str">
            <v>300</v>
          </cell>
          <cell r="AL338" t="str">
            <v>RP</v>
          </cell>
          <cell r="AM338" t="str">
            <v>YES</v>
          </cell>
          <cell r="AN338" t="str">
            <v>Error</v>
          </cell>
        </row>
        <row r="339">
          <cell r="C339" t="str">
            <v>180S.75XH</v>
          </cell>
          <cell r="D339" t="str">
            <v>.75</v>
          </cell>
          <cell r="E339" t="str">
            <v>XH</v>
          </cell>
          <cell r="F339" t="str">
            <v>.50</v>
          </cell>
          <cell r="K339" t="str">
            <v>THRD15036</v>
          </cell>
          <cell r="L339" t="str">
            <v>36</v>
          </cell>
          <cell r="M339">
            <v>401</v>
          </cell>
          <cell r="R339" t="str">
            <v>CPLG023000THRD</v>
          </cell>
          <cell r="S339" t="str">
            <v>02</v>
          </cell>
          <cell r="T339" t="str">
            <v>3.125</v>
          </cell>
          <cell r="Y339" t="str">
            <v>LOL22XXHNA</v>
          </cell>
          <cell r="Z339" t="str">
            <v>22</v>
          </cell>
          <cell r="AA339" t="str">
            <v>XXH</v>
          </cell>
          <cell r="AB339" t="str">
            <v>NA</v>
          </cell>
          <cell r="AC339" t="str">
            <v>Error</v>
          </cell>
          <cell r="AH339" t="str">
            <v>BALL16FLANGED300RPYES</v>
          </cell>
          <cell r="AI339" t="str">
            <v>16</v>
          </cell>
          <cell r="AJ339" t="str">
            <v>FLANGED</v>
          </cell>
          <cell r="AK339" t="str">
            <v>300</v>
          </cell>
          <cell r="AL339" t="str">
            <v>RP</v>
          </cell>
          <cell r="AM339" t="str">
            <v>YES</v>
          </cell>
          <cell r="AN339" t="str">
            <v>Error</v>
          </cell>
        </row>
        <row r="340">
          <cell r="C340" t="str">
            <v>180S01XH</v>
          </cell>
          <cell r="D340" t="str">
            <v>01</v>
          </cell>
          <cell r="E340" t="str">
            <v>XH</v>
          </cell>
          <cell r="F340" t="str">
            <v>1</v>
          </cell>
          <cell r="K340" t="str">
            <v>THRD15038</v>
          </cell>
          <cell r="L340" t="str">
            <v>38</v>
          </cell>
          <cell r="M340" t="str">
            <v>Error</v>
          </cell>
          <cell r="R340" t="str">
            <v>CPLG02.53000THRD</v>
          </cell>
          <cell r="S340" t="str">
            <v>02.5</v>
          </cell>
          <cell r="T340" t="str">
            <v>4</v>
          </cell>
          <cell r="Y340" t="str">
            <v>LOL24XXHNA</v>
          </cell>
          <cell r="Z340" t="str">
            <v>24</v>
          </cell>
          <cell r="AA340" t="str">
            <v>XXH</v>
          </cell>
          <cell r="AB340" t="str">
            <v>NA</v>
          </cell>
          <cell r="AC340" t="str">
            <v>Error</v>
          </cell>
          <cell r="AH340" t="str">
            <v>BALL18FLANGED300RPYES</v>
          </cell>
          <cell r="AI340" t="str">
            <v>18</v>
          </cell>
          <cell r="AJ340" t="str">
            <v>FLANGED</v>
          </cell>
          <cell r="AK340" t="str">
            <v>300</v>
          </cell>
          <cell r="AL340" t="str">
            <v>RP</v>
          </cell>
          <cell r="AM340" t="str">
            <v>YES</v>
          </cell>
          <cell r="AN340" t="str">
            <v>Error</v>
          </cell>
        </row>
        <row r="341">
          <cell r="C341" t="str">
            <v>180S01.25XH</v>
          </cell>
          <cell r="D341" t="str">
            <v>01.25</v>
          </cell>
          <cell r="E341" t="str">
            <v>XH</v>
          </cell>
          <cell r="F341" t="str">
            <v>1</v>
          </cell>
          <cell r="K341" t="str">
            <v>THRD15040</v>
          </cell>
          <cell r="L341" t="str">
            <v>40</v>
          </cell>
          <cell r="M341" t="str">
            <v>Error</v>
          </cell>
          <cell r="R341" t="str">
            <v>CPLG033000THRD</v>
          </cell>
          <cell r="S341" t="str">
            <v>03</v>
          </cell>
          <cell r="T341" t="str">
            <v>6.75</v>
          </cell>
          <cell r="AH341" t="str">
            <v>BALL20FLANGED300RPYES</v>
          </cell>
          <cell r="AI341" t="str">
            <v>20</v>
          </cell>
          <cell r="AJ341" t="str">
            <v>FLANGED</v>
          </cell>
          <cell r="AK341" t="str">
            <v>300</v>
          </cell>
          <cell r="AL341" t="str">
            <v>RP</v>
          </cell>
          <cell r="AM341" t="str">
            <v>YES</v>
          </cell>
          <cell r="AN341" t="str">
            <v>Error</v>
          </cell>
        </row>
        <row r="342">
          <cell r="C342" t="str">
            <v>180S01.5XH</v>
          </cell>
          <cell r="D342" t="str">
            <v>01.5</v>
          </cell>
          <cell r="E342" t="str">
            <v>XH</v>
          </cell>
          <cell r="F342" t="str">
            <v>1.5</v>
          </cell>
          <cell r="K342" t="str">
            <v>THRD15042</v>
          </cell>
          <cell r="L342" t="str">
            <v>42</v>
          </cell>
          <cell r="M342" t="str">
            <v>Error</v>
          </cell>
          <cell r="R342" t="str">
            <v>CPLG043000THRD</v>
          </cell>
          <cell r="S342" t="str">
            <v>04</v>
          </cell>
          <cell r="T342" t="str">
            <v>16.75</v>
          </cell>
          <cell r="Y342" t="str">
            <v>SOL</v>
          </cell>
          <cell r="AH342" t="str">
            <v>BALL22FLANGED300RPYES</v>
          </cell>
          <cell r="AI342" t="str">
            <v>22</v>
          </cell>
          <cell r="AJ342" t="str">
            <v>FLANGED</v>
          </cell>
          <cell r="AK342" t="str">
            <v>300</v>
          </cell>
          <cell r="AL342" t="str">
            <v>RP</v>
          </cell>
          <cell r="AM342" t="str">
            <v>YES</v>
          </cell>
          <cell r="AN342" t="str">
            <v>Error</v>
          </cell>
        </row>
        <row r="343">
          <cell r="C343" t="str">
            <v>180S02XH</v>
          </cell>
          <cell r="D343" t="str">
            <v>02</v>
          </cell>
          <cell r="E343" t="str">
            <v>XH</v>
          </cell>
          <cell r="F343" t="str">
            <v>3</v>
          </cell>
          <cell r="K343" t="str">
            <v>THRD15044</v>
          </cell>
          <cell r="L343" t="str">
            <v>44</v>
          </cell>
          <cell r="M343" t="str">
            <v>Error</v>
          </cell>
          <cell r="Y343" t="str">
            <v>SOL.125NA3000</v>
          </cell>
          <cell r="Z343" t="str">
            <v>.125</v>
          </cell>
          <cell r="AA343" t="str">
            <v>NA</v>
          </cell>
          <cell r="AB343" t="str">
            <v>3000</v>
          </cell>
          <cell r="AC343" t="str">
            <v>.10</v>
          </cell>
          <cell r="AH343" t="str">
            <v>BALL24FLANGED300RPYES</v>
          </cell>
          <cell r="AI343" t="str">
            <v>24</v>
          </cell>
          <cell r="AJ343" t="str">
            <v>FLANGED</v>
          </cell>
          <cell r="AK343" t="str">
            <v>300</v>
          </cell>
          <cell r="AL343" t="str">
            <v>RP</v>
          </cell>
          <cell r="AM343" t="str">
            <v>YES</v>
          </cell>
          <cell r="AN343" t="str">
            <v>Error</v>
          </cell>
        </row>
        <row r="344">
          <cell r="C344" t="str">
            <v>180S02.5XH</v>
          </cell>
          <cell r="D344" t="str">
            <v>02.5</v>
          </cell>
          <cell r="E344" t="str">
            <v>XH</v>
          </cell>
          <cell r="F344" t="str">
            <v>5.6</v>
          </cell>
          <cell r="K344" t="str">
            <v>THRD15046</v>
          </cell>
          <cell r="L344" t="str">
            <v>46</v>
          </cell>
          <cell r="M344" t="str">
            <v>Error</v>
          </cell>
          <cell r="R344" t="str">
            <v>CRX.1253000SW</v>
          </cell>
          <cell r="S344" t="str">
            <v>.125</v>
          </cell>
          <cell r="T344" t="str">
            <v>.25</v>
          </cell>
          <cell r="Y344" t="str">
            <v>SOL.25NA3000</v>
          </cell>
          <cell r="Z344" t="str">
            <v>.25</v>
          </cell>
          <cell r="AA344" t="str">
            <v>NA</v>
          </cell>
          <cell r="AB344" t="str">
            <v>3000</v>
          </cell>
          <cell r="AC344" t="str">
            <v>.10</v>
          </cell>
        </row>
        <row r="345">
          <cell r="C345" t="str">
            <v>180S03XH</v>
          </cell>
          <cell r="D345" t="str">
            <v>03</v>
          </cell>
          <cell r="E345" t="str">
            <v>XH</v>
          </cell>
          <cell r="F345" t="str">
            <v>8.5</v>
          </cell>
          <cell r="K345" t="str">
            <v>THRD15048</v>
          </cell>
          <cell r="L345" t="str">
            <v>48</v>
          </cell>
          <cell r="M345" t="str">
            <v>Error</v>
          </cell>
          <cell r="R345" t="str">
            <v>CRX.253000SW</v>
          </cell>
          <cell r="S345" t="str">
            <v>.25</v>
          </cell>
          <cell r="T345" t="str">
            <v>.25</v>
          </cell>
          <cell r="Y345" t="str">
            <v>SOL.375NA3000</v>
          </cell>
          <cell r="Z345" t="str">
            <v>.375</v>
          </cell>
          <cell r="AA345" t="str">
            <v>NA</v>
          </cell>
          <cell r="AB345" t="str">
            <v>3000</v>
          </cell>
          <cell r="AC345" t="str">
            <v>.19</v>
          </cell>
          <cell r="AH345" t="str">
            <v>BALL.25BW300RPYES</v>
          </cell>
          <cell r="AI345" t="str">
            <v>.25</v>
          </cell>
          <cell r="AJ345" t="str">
            <v>BW</v>
          </cell>
          <cell r="AK345" t="str">
            <v>300</v>
          </cell>
          <cell r="AL345" t="str">
            <v>RP</v>
          </cell>
          <cell r="AM345" t="str">
            <v>YES</v>
          </cell>
          <cell r="AN345" t="str">
            <v>Error</v>
          </cell>
        </row>
        <row r="346">
          <cell r="C346" t="str">
            <v>180S03.5XH</v>
          </cell>
          <cell r="D346" t="str">
            <v>03.5</v>
          </cell>
          <cell r="E346" t="str">
            <v>XH</v>
          </cell>
          <cell r="F346" t="str">
            <v>12</v>
          </cell>
          <cell r="K346" t="str">
            <v>THRD15050</v>
          </cell>
          <cell r="L346" t="str">
            <v>50</v>
          </cell>
          <cell r="M346" t="str">
            <v>Error</v>
          </cell>
          <cell r="R346" t="str">
            <v>CRX.3753000SW</v>
          </cell>
          <cell r="S346" t="str">
            <v>.375</v>
          </cell>
          <cell r="T346" t="str">
            <v>.375</v>
          </cell>
          <cell r="Y346" t="str">
            <v>SOL.50NA3000</v>
          </cell>
          <cell r="Z346" t="str">
            <v>.50</v>
          </cell>
          <cell r="AA346" t="str">
            <v>NA</v>
          </cell>
          <cell r="AB346" t="str">
            <v>3000</v>
          </cell>
          <cell r="AC346" t="str">
            <v>.30</v>
          </cell>
          <cell r="AH346" t="str">
            <v>BALL.375BW300RPYES</v>
          </cell>
          <cell r="AI346" t="str">
            <v>.375</v>
          </cell>
          <cell r="AJ346" t="str">
            <v>BW</v>
          </cell>
          <cell r="AK346" t="str">
            <v>300</v>
          </cell>
          <cell r="AL346" t="str">
            <v>RP</v>
          </cell>
          <cell r="AM346" t="str">
            <v>YES</v>
          </cell>
          <cell r="AN346" t="str">
            <v>Error</v>
          </cell>
        </row>
        <row r="347">
          <cell r="C347" t="str">
            <v>180S04XH</v>
          </cell>
          <cell r="D347" t="str">
            <v>04</v>
          </cell>
          <cell r="E347" t="str">
            <v>XH</v>
          </cell>
          <cell r="F347" t="str">
            <v>17</v>
          </cell>
          <cell r="K347" t="str">
            <v>THRD15052</v>
          </cell>
          <cell r="L347" t="str">
            <v>52</v>
          </cell>
          <cell r="M347" t="str">
            <v>Error</v>
          </cell>
          <cell r="R347" t="str">
            <v>CRX.503000SW</v>
          </cell>
          <cell r="S347" t="str">
            <v>.50</v>
          </cell>
          <cell r="T347" t="str">
            <v>.813</v>
          </cell>
          <cell r="Y347" t="str">
            <v>SOL.75NA3000</v>
          </cell>
          <cell r="Z347" t="str">
            <v>.75</v>
          </cell>
          <cell r="AA347" t="str">
            <v>NA</v>
          </cell>
          <cell r="AB347" t="str">
            <v>3000</v>
          </cell>
          <cell r="AC347" t="str">
            <v>.34</v>
          </cell>
          <cell r="AH347" t="str">
            <v>BALL.50BW300RPYES</v>
          </cell>
          <cell r="AI347" t="str">
            <v>.50</v>
          </cell>
          <cell r="AJ347" t="str">
            <v>BW</v>
          </cell>
          <cell r="AK347" t="str">
            <v>300</v>
          </cell>
          <cell r="AL347" t="str">
            <v>RP</v>
          </cell>
          <cell r="AM347" t="str">
            <v>YES</v>
          </cell>
          <cell r="AN347" t="str">
            <v>Error</v>
          </cell>
        </row>
        <row r="348">
          <cell r="C348" t="str">
            <v>180S04.5XH</v>
          </cell>
          <cell r="D348" t="str">
            <v>04.5</v>
          </cell>
          <cell r="E348" t="str">
            <v>XH</v>
          </cell>
          <cell r="F348" t="str">
            <v>22.5</v>
          </cell>
          <cell r="K348" t="str">
            <v>THRD15054</v>
          </cell>
          <cell r="L348" t="str">
            <v>54</v>
          </cell>
          <cell r="M348" t="str">
            <v>Error</v>
          </cell>
          <cell r="R348" t="str">
            <v>CRX.753000SW</v>
          </cell>
          <cell r="S348" t="str">
            <v>.75</v>
          </cell>
          <cell r="T348" t="str">
            <v>1.125</v>
          </cell>
          <cell r="Y348" t="str">
            <v>SOL01NA3000</v>
          </cell>
          <cell r="Z348" t="str">
            <v>01</v>
          </cell>
          <cell r="AA348" t="str">
            <v>NA</v>
          </cell>
          <cell r="AB348" t="str">
            <v>3000</v>
          </cell>
          <cell r="AC348" t="str">
            <v>.60</v>
          </cell>
          <cell r="AH348" t="str">
            <v>BALL.75BW300RPYES</v>
          </cell>
          <cell r="AI348" t="str">
            <v>.75</v>
          </cell>
          <cell r="AJ348" t="str">
            <v>BW</v>
          </cell>
          <cell r="AK348" t="str">
            <v>300</v>
          </cell>
          <cell r="AL348" t="str">
            <v>RP</v>
          </cell>
          <cell r="AM348" t="str">
            <v>YES</v>
          </cell>
          <cell r="AN348" t="str">
            <v>Error</v>
          </cell>
        </row>
        <row r="349">
          <cell r="C349" t="str">
            <v>180S05XH</v>
          </cell>
          <cell r="D349" t="str">
            <v>05</v>
          </cell>
          <cell r="E349" t="str">
            <v>XH</v>
          </cell>
          <cell r="F349" t="str">
            <v>28</v>
          </cell>
          <cell r="K349" t="str">
            <v>THRD15056</v>
          </cell>
          <cell r="L349" t="str">
            <v>56</v>
          </cell>
          <cell r="M349" t="str">
            <v>Error</v>
          </cell>
          <cell r="R349" t="str">
            <v>CRX013000SW</v>
          </cell>
          <cell r="S349" t="str">
            <v>01</v>
          </cell>
          <cell r="T349" t="str">
            <v>1.5</v>
          </cell>
          <cell r="Y349" t="str">
            <v>SOL01.25NA3000</v>
          </cell>
          <cell r="Z349" t="str">
            <v>01.25</v>
          </cell>
          <cell r="AA349" t="str">
            <v>NA</v>
          </cell>
          <cell r="AB349" t="str">
            <v>3000</v>
          </cell>
          <cell r="AC349" t="str">
            <v>.85</v>
          </cell>
          <cell r="AH349" t="str">
            <v>BALL01BW300RPYES</v>
          </cell>
          <cell r="AI349" t="str">
            <v>01</v>
          </cell>
          <cell r="AJ349" t="str">
            <v>BW</v>
          </cell>
          <cell r="AK349" t="str">
            <v>300</v>
          </cell>
          <cell r="AL349" t="str">
            <v>RP</v>
          </cell>
          <cell r="AM349" t="str">
            <v>YES</v>
          </cell>
          <cell r="AN349" t="str">
            <v>Error</v>
          </cell>
        </row>
        <row r="350">
          <cell r="C350" t="str">
            <v>180S06XH</v>
          </cell>
          <cell r="D350" t="str">
            <v>06</v>
          </cell>
          <cell r="E350" t="str">
            <v>XH</v>
          </cell>
          <cell r="F350" t="str">
            <v>46</v>
          </cell>
          <cell r="K350" t="str">
            <v>THRD15058</v>
          </cell>
          <cell r="L350" t="str">
            <v>58</v>
          </cell>
          <cell r="M350" t="str">
            <v>Error</v>
          </cell>
          <cell r="R350" t="str">
            <v>CRX01.253000SW</v>
          </cell>
          <cell r="S350" t="str">
            <v>01.25</v>
          </cell>
          <cell r="T350" t="str">
            <v>2.25</v>
          </cell>
          <cell r="Y350" t="str">
            <v>SOL01.5NA3000</v>
          </cell>
          <cell r="Z350" t="str">
            <v>01.5</v>
          </cell>
          <cell r="AA350" t="str">
            <v>NA</v>
          </cell>
          <cell r="AB350" t="str">
            <v>3000</v>
          </cell>
          <cell r="AC350" t="str">
            <v>1.04</v>
          </cell>
          <cell r="AH350" t="str">
            <v>BALL01.5BW300RPYES</v>
          </cell>
          <cell r="AI350" t="str">
            <v>01.5</v>
          </cell>
          <cell r="AJ350" t="str">
            <v>BW</v>
          </cell>
          <cell r="AK350" t="str">
            <v>300</v>
          </cell>
          <cell r="AL350" t="str">
            <v>RP</v>
          </cell>
          <cell r="AM350" t="str">
            <v>YES</v>
          </cell>
          <cell r="AN350" t="str">
            <v>Error</v>
          </cell>
        </row>
        <row r="351">
          <cell r="C351" t="str">
            <v>180S08XH</v>
          </cell>
          <cell r="D351" t="str">
            <v>08</v>
          </cell>
          <cell r="E351" t="str">
            <v>XH</v>
          </cell>
          <cell r="F351" t="str">
            <v>100</v>
          </cell>
          <cell r="K351" t="str">
            <v>THRD15060</v>
          </cell>
          <cell r="L351" t="str">
            <v>60</v>
          </cell>
          <cell r="M351" t="str">
            <v>Error</v>
          </cell>
          <cell r="R351" t="str">
            <v>CRX01.53000SW</v>
          </cell>
          <cell r="S351" t="str">
            <v>01.5</v>
          </cell>
          <cell r="T351" t="str">
            <v>3.063</v>
          </cell>
          <cell r="Y351" t="str">
            <v>SOL02NA3000</v>
          </cell>
          <cell r="Z351" t="str">
            <v>02</v>
          </cell>
          <cell r="AA351" t="str">
            <v>NA</v>
          </cell>
          <cell r="AB351" t="str">
            <v>3000</v>
          </cell>
          <cell r="AC351" t="str">
            <v>1.60</v>
          </cell>
          <cell r="AH351" t="str">
            <v>BALL02BW300RPYES</v>
          </cell>
          <cell r="AI351" t="str">
            <v>02</v>
          </cell>
          <cell r="AJ351" t="str">
            <v>BW</v>
          </cell>
          <cell r="AK351" t="str">
            <v>300</v>
          </cell>
          <cell r="AL351" t="str">
            <v>RP</v>
          </cell>
          <cell r="AM351" t="str">
            <v>YES</v>
          </cell>
          <cell r="AN351" t="str">
            <v>Error</v>
          </cell>
        </row>
        <row r="352">
          <cell r="C352" t="str">
            <v>180S10XH</v>
          </cell>
          <cell r="D352" t="str">
            <v>10</v>
          </cell>
          <cell r="E352" t="str">
            <v>XH</v>
          </cell>
          <cell r="F352" t="str">
            <v>140</v>
          </cell>
          <cell r="R352" t="str">
            <v>CRX023000SW</v>
          </cell>
          <cell r="S352" t="str">
            <v>02</v>
          </cell>
          <cell r="T352" t="str">
            <v>5.125</v>
          </cell>
          <cell r="Y352" t="str">
            <v>SOL02.5NA3000</v>
          </cell>
          <cell r="Z352" t="str">
            <v>02.5</v>
          </cell>
          <cell r="AA352" t="str">
            <v>NA</v>
          </cell>
          <cell r="AB352" t="str">
            <v>3000</v>
          </cell>
          <cell r="AC352" t="str">
            <v>2.75</v>
          </cell>
          <cell r="AH352" t="str">
            <v>BALL03BW300RPYES</v>
          </cell>
          <cell r="AI352" t="str">
            <v>03</v>
          </cell>
          <cell r="AJ352" t="str">
            <v>BW</v>
          </cell>
          <cell r="AK352" t="str">
            <v>300</v>
          </cell>
          <cell r="AL352" t="str">
            <v>RP</v>
          </cell>
          <cell r="AM352" t="str">
            <v>YES</v>
          </cell>
          <cell r="AN352" t="str">
            <v>Error</v>
          </cell>
        </row>
        <row r="353">
          <cell r="C353" t="str">
            <v>180S12XH</v>
          </cell>
          <cell r="D353" t="str">
            <v>12</v>
          </cell>
          <cell r="E353" t="str">
            <v>XH</v>
          </cell>
          <cell r="F353" t="str">
            <v>218</v>
          </cell>
          <cell r="K353" t="str">
            <v>WN150.50</v>
          </cell>
          <cell r="L353" t="str">
            <v>.50</v>
          </cell>
          <cell r="M353">
            <v>2</v>
          </cell>
          <cell r="R353" t="str">
            <v>CRX02.53000SW</v>
          </cell>
          <cell r="S353" t="str">
            <v>02.5</v>
          </cell>
          <cell r="T353" t="str">
            <v>18</v>
          </cell>
          <cell r="Y353" t="str">
            <v>SOL03NA3000</v>
          </cell>
          <cell r="Z353" t="str">
            <v>03</v>
          </cell>
          <cell r="AA353" t="str">
            <v>NA</v>
          </cell>
          <cell r="AB353" t="str">
            <v>3000</v>
          </cell>
          <cell r="AC353" t="str">
            <v>3.80</v>
          </cell>
          <cell r="AH353" t="str">
            <v>BALL04BW300RPYES</v>
          </cell>
          <cell r="AI353" t="str">
            <v>04</v>
          </cell>
          <cell r="AJ353" t="str">
            <v>BW</v>
          </cell>
          <cell r="AK353" t="str">
            <v>300</v>
          </cell>
          <cell r="AL353" t="str">
            <v>RP</v>
          </cell>
          <cell r="AM353" t="str">
            <v>YES</v>
          </cell>
          <cell r="AN353" t="str">
            <v>Error</v>
          </cell>
        </row>
        <row r="354">
          <cell r="C354" t="str">
            <v>180S14XH</v>
          </cell>
          <cell r="D354" t="str">
            <v>14</v>
          </cell>
          <cell r="E354" t="str">
            <v>XH</v>
          </cell>
          <cell r="F354" t="str">
            <v>275</v>
          </cell>
          <cell r="K354" t="str">
            <v>WN150.75</v>
          </cell>
          <cell r="L354" t="str">
            <v>.75</v>
          </cell>
          <cell r="M354">
            <v>2</v>
          </cell>
          <cell r="R354" t="str">
            <v>CRX033000SW</v>
          </cell>
          <cell r="S354" t="str">
            <v>03</v>
          </cell>
          <cell r="T354" t="str">
            <v>23</v>
          </cell>
          <cell r="Y354" t="str">
            <v>SOL04NA3000</v>
          </cell>
          <cell r="Z354" t="str">
            <v>04</v>
          </cell>
          <cell r="AA354" t="str">
            <v>NA</v>
          </cell>
          <cell r="AB354" t="str">
            <v>3000</v>
          </cell>
          <cell r="AC354" t="str">
            <v>7.25</v>
          </cell>
          <cell r="AH354" t="str">
            <v>BALL06BW300RPYES</v>
          </cell>
          <cell r="AI354" t="str">
            <v>06</v>
          </cell>
          <cell r="AJ354" t="str">
            <v>BW</v>
          </cell>
          <cell r="AK354" t="str">
            <v>300</v>
          </cell>
          <cell r="AL354" t="str">
            <v>RP</v>
          </cell>
          <cell r="AM354" t="str">
            <v>YES</v>
          </cell>
          <cell r="AN354" t="str">
            <v>Error</v>
          </cell>
        </row>
        <row r="355">
          <cell r="C355" t="str">
            <v>180S16XH</v>
          </cell>
          <cell r="D355" t="str">
            <v>16</v>
          </cell>
          <cell r="E355" t="str">
            <v>XH</v>
          </cell>
          <cell r="F355" t="str">
            <v>340</v>
          </cell>
          <cell r="K355" t="str">
            <v>WN15001</v>
          </cell>
          <cell r="L355" t="str">
            <v>01</v>
          </cell>
          <cell r="M355">
            <v>2</v>
          </cell>
          <cell r="R355" t="str">
            <v>CRX043000SW</v>
          </cell>
          <cell r="S355" t="str">
            <v>04</v>
          </cell>
          <cell r="T355" t="str">
            <v>40</v>
          </cell>
          <cell r="Y355" t="str">
            <v>SOL05NA3000</v>
          </cell>
          <cell r="Z355" t="str">
            <v>05</v>
          </cell>
          <cell r="AA355" t="str">
            <v>NA</v>
          </cell>
          <cell r="AB355" t="str">
            <v>3000</v>
          </cell>
          <cell r="AC355" t="str">
            <v>12</v>
          </cell>
          <cell r="AH355" t="str">
            <v>BALL08BW300RPYES</v>
          </cell>
          <cell r="AI355" t="str">
            <v>08</v>
          </cell>
          <cell r="AJ355" t="str">
            <v>BW</v>
          </cell>
          <cell r="AK355" t="str">
            <v>300</v>
          </cell>
          <cell r="AL355" t="str">
            <v>RP</v>
          </cell>
          <cell r="AM355" t="str">
            <v>YES</v>
          </cell>
          <cell r="AN355" t="str">
            <v>Error</v>
          </cell>
        </row>
        <row r="356">
          <cell r="C356" t="str">
            <v>180S18XH</v>
          </cell>
          <cell r="D356" t="str">
            <v>18</v>
          </cell>
          <cell r="E356" t="str">
            <v>XH</v>
          </cell>
          <cell r="F356" t="str">
            <v>430</v>
          </cell>
          <cell r="K356" t="str">
            <v>WN15001.25</v>
          </cell>
          <cell r="L356" t="str">
            <v>01.25</v>
          </cell>
          <cell r="M356">
            <v>4</v>
          </cell>
          <cell r="Y356" t="str">
            <v>SOL06NA3000</v>
          </cell>
          <cell r="Z356" t="str">
            <v>06</v>
          </cell>
          <cell r="AA356" t="str">
            <v>NA</v>
          </cell>
          <cell r="AB356" t="str">
            <v>3000</v>
          </cell>
          <cell r="AC356" t="str">
            <v>14.50</v>
          </cell>
          <cell r="AH356" t="str">
            <v>BALL10BW300RPYES</v>
          </cell>
          <cell r="AI356" t="str">
            <v>10</v>
          </cell>
          <cell r="AJ356" t="str">
            <v>BW</v>
          </cell>
          <cell r="AK356" t="str">
            <v>300</v>
          </cell>
          <cell r="AL356" t="str">
            <v>RP</v>
          </cell>
          <cell r="AM356" t="str">
            <v>YES</v>
          </cell>
          <cell r="AN356" t="str">
            <v>Error</v>
          </cell>
        </row>
        <row r="357">
          <cell r="C357" t="str">
            <v>180S20XH</v>
          </cell>
          <cell r="D357" t="str">
            <v>20</v>
          </cell>
          <cell r="E357" t="str">
            <v>XH</v>
          </cell>
          <cell r="F357" t="str">
            <v>550</v>
          </cell>
          <cell r="K357" t="str">
            <v>WN15001.5</v>
          </cell>
          <cell r="L357" t="str">
            <v>01.5</v>
          </cell>
          <cell r="M357">
            <v>5</v>
          </cell>
          <cell r="R357" t="str">
            <v>CRX.1253000THRD</v>
          </cell>
          <cell r="S357" t="str">
            <v>.125</v>
          </cell>
          <cell r="T357" t="str">
            <v>.438</v>
          </cell>
          <cell r="Y357" t="str">
            <v>SOL08NA3000</v>
          </cell>
          <cell r="Z357" t="str">
            <v>08</v>
          </cell>
          <cell r="AA357" t="str">
            <v>NA</v>
          </cell>
          <cell r="AB357" t="str">
            <v>3000</v>
          </cell>
          <cell r="AC357" t="str">
            <v>Error</v>
          </cell>
          <cell r="AH357" t="str">
            <v>BALL12BW300RPYES</v>
          </cell>
          <cell r="AI357" t="str">
            <v>12</v>
          </cell>
          <cell r="AJ357" t="str">
            <v>BW</v>
          </cell>
          <cell r="AK357" t="str">
            <v>300</v>
          </cell>
          <cell r="AL357" t="str">
            <v>RP</v>
          </cell>
          <cell r="AM357" t="str">
            <v>YES</v>
          </cell>
          <cell r="AN357" t="str">
            <v>Error</v>
          </cell>
        </row>
        <row r="358">
          <cell r="C358" t="str">
            <v>180S22XH</v>
          </cell>
          <cell r="D358" t="str">
            <v>22</v>
          </cell>
          <cell r="E358" t="str">
            <v>XH</v>
          </cell>
          <cell r="F358" t="str">
            <v>665</v>
          </cell>
          <cell r="K358" t="str">
            <v>WN15002</v>
          </cell>
          <cell r="L358" t="str">
            <v>02</v>
          </cell>
          <cell r="M358">
            <v>6.5</v>
          </cell>
          <cell r="R358" t="str">
            <v>CRX.253000THRD</v>
          </cell>
          <cell r="S358" t="str">
            <v>.25</v>
          </cell>
          <cell r="T358" t="str">
            <v>.375</v>
          </cell>
          <cell r="Y358" t="str">
            <v>SOL10NA3000</v>
          </cell>
          <cell r="Z358" t="str">
            <v>10</v>
          </cell>
          <cell r="AA358" t="str">
            <v>NA</v>
          </cell>
          <cell r="AB358" t="str">
            <v>3000</v>
          </cell>
          <cell r="AC358" t="str">
            <v>Error</v>
          </cell>
          <cell r="AH358" t="str">
            <v>BALL14BW300RPYES</v>
          </cell>
          <cell r="AI358" t="str">
            <v>14</v>
          </cell>
          <cell r="AJ358" t="str">
            <v>BW</v>
          </cell>
          <cell r="AK358" t="str">
            <v>300</v>
          </cell>
          <cell r="AL358" t="str">
            <v>RP</v>
          </cell>
          <cell r="AM358" t="str">
            <v>YES</v>
          </cell>
          <cell r="AN358" t="str">
            <v>Error</v>
          </cell>
        </row>
        <row r="359">
          <cell r="C359" t="str">
            <v>180S24XH</v>
          </cell>
          <cell r="D359" t="str">
            <v>24</v>
          </cell>
          <cell r="E359" t="str">
            <v>XH</v>
          </cell>
          <cell r="F359" t="str">
            <v>780</v>
          </cell>
          <cell r="K359" t="str">
            <v>WN15002.5</v>
          </cell>
          <cell r="L359" t="str">
            <v>02.5</v>
          </cell>
          <cell r="M359">
            <v>10</v>
          </cell>
          <cell r="R359" t="str">
            <v>CRX.3753000THRD</v>
          </cell>
          <cell r="S359" t="str">
            <v>.375</v>
          </cell>
          <cell r="T359" t="str">
            <v>1</v>
          </cell>
          <cell r="Y359" t="str">
            <v>SOL12NA3000</v>
          </cell>
          <cell r="Z359" t="str">
            <v>12</v>
          </cell>
          <cell r="AA359" t="str">
            <v>NA</v>
          </cell>
          <cell r="AB359" t="str">
            <v>3000</v>
          </cell>
          <cell r="AC359" t="str">
            <v>Error</v>
          </cell>
          <cell r="AH359" t="str">
            <v>BALL16BW300RPYES</v>
          </cell>
          <cell r="AI359" t="str">
            <v>16</v>
          </cell>
          <cell r="AJ359" t="str">
            <v>BW</v>
          </cell>
          <cell r="AK359" t="str">
            <v>300</v>
          </cell>
          <cell r="AL359" t="str">
            <v>RP</v>
          </cell>
          <cell r="AM359" t="str">
            <v>YES</v>
          </cell>
          <cell r="AN359" t="str">
            <v>Error</v>
          </cell>
        </row>
        <row r="360">
          <cell r="C360" t="str">
            <v>180S26XH</v>
          </cell>
          <cell r="D360" t="str">
            <v>26</v>
          </cell>
          <cell r="E360" t="str">
            <v>XH</v>
          </cell>
          <cell r="F360" t="str">
            <v>895</v>
          </cell>
          <cell r="K360" t="str">
            <v>WN15003</v>
          </cell>
          <cell r="L360" t="str">
            <v>03</v>
          </cell>
          <cell r="M360">
            <v>12.5</v>
          </cell>
          <cell r="R360" t="str">
            <v>CRX.503000THRD</v>
          </cell>
          <cell r="S360" t="str">
            <v>.50</v>
          </cell>
          <cell r="T360" t="str">
            <v>1.5</v>
          </cell>
          <cell r="Y360" t="str">
            <v>SOL14NA3000</v>
          </cell>
          <cell r="Z360" t="str">
            <v>14</v>
          </cell>
          <cell r="AA360" t="str">
            <v>NA</v>
          </cell>
          <cell r="AB360" t="str">
            <v>3000</v>
          </cell>
          <cell r="AC360" t="str">
            <v>Error</v>
          </cell>
          <cell r="AH360" t="str">
            <v>BALL18BW300RPYES</v>
          </cell>
          <cell r="AI360" t="str">
            <v>18</v>
          </cell>
          <cell r="AJ360" t="str">
            <v>BW</v>
          </cell>
          <cell r="AK360" t="str">
            <v>300</v>
          </cell>
          <cell r="AL360" t="str">
            <v>RP</v>
          </cell>
          <cell r="AM360" t="str">
            <v>YES</v>
          </cell>
          <cell r="AN360" t="str">
            <v>Error</v>
          </cell>
        </row>
        <row r="361">
          <cell r="C361" t="str">
            <v>180S28XH</v>
          </cell>
          <cell r="D361" t="str">
            <v>28</v>
          </cell>
          <cell r="E361" t="str">
            <v>XH</v>
          </cell>
          <cell r="F361" t="str">
            <v>1010</v>
          </cell>
          <cell r="K361" t="str">
            <v>WN15003.5</v>
          </cell>
          <cell r="L361" t="str">
            <v>03.5</v>
          </cell>
          <cell r="M361">
            <v>15</v>
          </cell>
          <cell r="R361" t="str">
            <v>CRX.753000THRD</v>
          </cell>
          <cell r="S361" t="str">
            <v>.75</v>
          </cell>
          <cell r="T361" t="str">
            <v>2.5</v>
          </cell>
          <cell r="Y361" t="str">
            <v>SOL16NA3000</v>
          </cell>
          <cell r="Z361" t="str">
            <v>16</v>
          </cell>
          <cell r="AA361" t="str">
            <v>NA</v>
          </cell>
          <cell r="AB361" t="str">
            <v>3000</v>
          </cell>
          <cell r="AC361" t="str">
            <v>Error</v>
          </cell>
          <cell r="AH361" t="str">
            <v>BALL20BW300RPYES</v>
          </cell>
          <cell r="AI361" t="str">
            <v>20</v>
          </cell>
          <cell r="AJ361" t="str">
            <v>BW</v>
          </cell>
          <cell r="AK361" t="str">
            <v>300</v>
          </cell>
          <cell r="AL361" t="str">
            <v>RP</v>
          </cell>
          <cell r="AM361" t="str">
            <v>YES</v>
          </cell>
          <cell r="AN361" t="str">
            <v>Error</v>
          </cell>
        </row>
        <row r="362">
          <cell r="C362" t="str">
            <v>180S30XH</v>
          </cell>
          <cell r="D362" t="str">
            <v>30</v>
          </cell>
          <cell r="E362" t="str">
            <v>XH</v>
          </cell>
          <cell r="F362" t="str">
            <v>1125</v>
          </cell>
          <cell r="K362" t="str">
            <v>WN15004</v>
          </cell>
          <cell r="L362" t="str">
            <v>04</v>
          </cell>
          <cell r="M362">
            <v>16</v>
          </cell>
          <cell r="R362" t="str">
            <v>CRX013000THRD</v>
          </cell>
          <cell r="S362" t="str">
            <v>01</v>
          </cell>
          <cell r="T362" t="str">
            <v>3.563</v>
          </cell>
          <cell r="Y362" t="str">
            <v>SOL18NA3000</v>
          </cell>
          <cell r="Z362" t="str">
            <v>18</v>
          </cell>
          <cell r="AA362" t="str">
            <v>NA</v>
          </cell>
          <cell r="AB362" t="str">
            <v>3000</v>
          </cell>
          <cell r="AC362" t="str">
            <v>Error</v>
          </cell>
          <cell r="AH362" t="str">
            <v>BALL22BW300RPYES</v>
          </cell>
          <cell r="AI362" t="str">
            <v>22</v>
          </cell>
          <cell r="AJ362" t="str">
            <v>BW</v>
          </cell>
          <cell r="AK362" t="str">
            <v>300</v>
          </cell>
          <cell r="AL362" t="str">
            <v>RP</v>
          </cell>
          <cell r="AM362" t="str">
            <v>YES</v>
          </cell>
          <cell r="AN362" t="str">
            <v>Error</v>
          </cell>
        </row>
        <row r="363">
          <cell r="C363" t="str">
            <v>180S32XH</v>
          </cell>
          <cell r="D363" t="str">
            <v>32</v>
          </cell>
          <cell r="E363" t="str">
            <v>XH</v>
          </cell>
          <cell r="F363" t="str">
            <v>1240</v>
          </cell>
          <cell r="K363" t="str">
            <v>WN15005</v>
          </cell>
          <cell r="L363" t="str">
            <v>05</v>
          </cell>
          <cell r="M363">
            <v>21</v>
          </cell>
          <cell r="R363" t="str">
            <v>CRX01.253000THRD</v>
          </cell>
          <cell r="S363" t="str">
            <v>01.25</v>
          </cell>
          <cell r="T363" t="str">
            <v>4.125</v>
          </cell>
          <cell r="Y363" t="str">
            <v>SOL20NA3000</v>
          </cell>
          <cell r="Z363" t="str">
            <v>20</v>
          </cell>
          <cell r="AA363" t="str">
            <v>NA</v>
          </cell>
          <cell r="AB363" t="str">
            <v>3000</v>
          </cell>
          <cell r="AC363" t="str">
            <v>Error</v>
          </cell>
          <cell r="AH363" t="str">
            <v>BALL24BW300RPYES</v>
          </cell>
          <cell r="AI363" t="str">
            <v>24</v>
          </cell>
          <cell r="AJ363" t="str">
            <v>BW</v>
          </cell>
          <cell r="AK363" t="str">
            <v>300</v>
          </cell>
          <cell r="AL363" t="str">
            <v>RP</v>
          </cell>
          <cell r="AM363" t="str">
            <v>YES</v>
          </cell>
          <cell r="AN363" t="str">
            <v>Error</v>
          </cell>
        </row>
        <row r="364">
          <cell r="C364" t="str">
            <v>180S34XH</v>
          </cell>
          <cell r="D364" t="str">
            <v>34</v>
          </cell>
          <cell r="E364" t="str">
            <v>XH</v>
          </cell>
          <cell r="F364" t="str">
            <v>1355</v>
          </cell>
          <cell r="K364" t="str">
            <v>WN15006</v>
          </cell>
          <cell r="L364" t="str">
            <v>06</v>
          </cell>
          <cell r="M364">
            <v>25</v>
          </cell>
          <cell r="R364" t="str">
            <v>CRX01.53000THRD</v>
          </cell>
          <cell r="S364" t="str">
            <v>01.5</v>
          </cell>
          <cell r="T364" t="str">
            <v>6.5</v>
          </cell>
          <cell r="Y364" t="str">
            <v>SOL22NA3000</v>
          </cell>
          <cell r="Z364" t="str">
            <v>22</v>
          </cell>
          <cell r="AA364" t="str">
            <v>NA</v>
          </cell>
          <cell r="AB364" t="str">
            <v>3000</v>
          </cell>
          <cell r="AC364" t="str">
            <v>Error</v>
          </cell>
        </row>
        <row r="365">
          <cell r="C365" t="str">
            <v>180S36XH</v>
          </cell>
          <cell r="D365" t="str">
            <v>36</v>
          </cell>
          <cell r="E365" t="str">
            <v>XH</v>
          </cell>
          <cell r="F365" t="str">
            <v>1470</v>
          </cell>
          <cell r="K365" t="str">
            <v>WN15008</v>
          </cell>
          <cell r="L365" t="str">
            <v>08</v>
          </cell>
          <cell r="M365">
            <v>40</v>
          </cell>
          <cell r="R365" t="str">
            <v>CRX023000THRD</v>
          </cell>
          <cell r="S365" t="str">
            <v>02</v>
          </cell>
          <cell r="T365" t="str">
            <v>8.125</v>
          </cell>
          <cell r="Y365" t="str">
            <v>SOL24NA3000</v>
          </cell>
          <cell r="Z365" t="str">
            <v>24</v>
          </cell>
          <cell r="AA365" t="str">
            <v>NA</v>
          </cell>
          <cell r="AB365" t="str">
            <v>3000</v>
          </cell>
          <cell r="AC365" t="str">
            <v>Error</v>
          </cell>
          <cell r="AH365" t="str">
            <v>BALL.25FLANGED600FP</v>
          </cell>
          <cell r="AI365" t="str">
            <v>.25</v>
          </cell>
          <cell r="AJ365" t="str">
            <v>FLANGED</v>
          </cell>
          <cell r="AK365" t="str">
            <v>600</v>
          </cell>
          <cell r="AL365" t="str">
            <v>FP</v>
          </cell>
          <cell r="AN365" t="str">
            <v>Error</v>
          </cell>
        </row>
        <row r="366">
          <cell r="C366" t="str">
            <v>180S42XH</v>
          </cell>
          <cell r="D366" t="str">
            <v>42</v>
          </cell>
          <cell r="E366" t="str">
            <v>XH</v>
          </cell>
          <cell r="F366" t="str">
            <v>1815</v>
          </cell>
          <cell r="K366" t="str">
            <v>WN15010</v>
          </cell>
          <cell r="L366" t="str">
            <v>10</v>
          </cell>
          <cell r="M366">
            <v>56</v>
          </cell>
          <cell r="R366" t="str">
            <v>CRX02.53000THRD</v>
          </cell>
          <cell r="S366" t="str">
            <v>02.5</v>
          </cell>
          <cell r="T366" t="str">
            <v>16.75</v>
          </cell>
          <cell r="AH366" t="str">
            <v>BALL.375FLANGED600FP</v>
          </cell>
          <cell r="AI366" t="str">
            <v>.375</v>
          </cell>
          <cell r="AJ366" t="str">
            <v>FLANGED</v>
          </cell>
          <cell r="AK366" t="str">
            <v>600</v>
          </cell>
          <cell r="AL366" t="str">
            <v>FP</v>
          </cell>
          <cell r="AN366" t="str">
            <v>Error</v>
          </cell>
        </row>
        <row r="367">
          <cell r="C367" t="str">
            <v>180S48XH</v>
          </cell>
          <cell r="D367" t="str">
            <v>48</v>
          </cell>
          <cell r="E367" t="str">
            <v>XH</v>
          </cell>
          <cell r="F367" t="str">
            <v>2160</v>
          </cell>
          <cell r="K367" t="str">
            <v>WN15012</v>
          </cell>
          <cell r="L367" t="str">
            <v>12</v>
          </cell>
          <cell r="M367">
            <v>86</v>
          </cell>
          <cell r="R367" t="str">
            <v>CRX033000THRD</v>
          </cell>
          <cell r="S367" t="str">
            <v>03</v>
          </cell>
          <cell r="T367" t="str">
            <v>19.75</v>
          </cell>
          <cell r="Y367" t="str">
            <v>SOL.125NA6000</v>
          </cell>
          <cell r="Z367" t="str">
            <v>.125</v>
          </cell>
          <cell r="AA367" t="str">
            <v>NA</v>
          </cell>
          <cell r="AB367" t="str">
            <v>6000</v>
          </cell>
          <cell r="AC367" t="str">
            <v>Error</v>
          </cell>
          <cell r="AH367" t="str">
            <v>BALL.50FLANGED600FP</v>
          </cell>
          <cell r="AI367" t="str">
            <v>.50</v>
          </cell>
          <cell r="AJ367" t="str">
            <v>FLANGED</v>
          </cell>
          <cell r="AK367" t="str">
            <v>600</v>
          </cell>
          <cell r="AL367" t="str">
            <v>FP</v>
          </cell>
          <cell r="AN367" t="str">
            <v>Error</v>
          </cell>
        </row>
        <row r="368">
          <cell r="C368" t="str">
            <v>180S54XH</v>
          </cell>
          <cell r="D368" t="str">
            <v>54</v>
          </cell>
          <cell r="E368" t="str">
            <v>XH</v>
          </cell>
          <cell r="F368" t="str">
            <v>2505</v>
          </cell>
          <cell r="K368" t="str">
            <v>WN15014</v>
          </cell>
          <cell r="L368" t="str">
            <v>14</v>
          </cell>
          <cell r="M368">
            <v>111</v>
          </cell>
          <cell r="R368" t="str">
            <v>CRX043000THRD</v>
          </cell>
          <cell r="S368" t="str">
            <v>04</v>
          </cell>
          <cell r="T368" t="str">
            <v>32</v>
          </cell>
          <cell r="Y368" t="str">
            <v>SOL.25NA6000</v>
          </cell>
          <cell r="Z368" t="str">
            <v>.25</v>
          </cell>
          <cell r="AA368" t="str">
            <v>NA</v>
          </cell>
          <cell r="AB368" t="str">
            <v>6000</v>
          </cell>
          <cell r="AC368" t="str">
            <v>Error</v>
          </cell>
          <cell r="AH368" t="str">
            <v>BALL.75FLANGED600FP</v>
          </cell>
          <cell r="AI368" t="str">
            <v>.75</v>
          </cell>
          <cell r="AJ368" t="str">
            <v>FLANGED</v>
          </cell>
          <cell r="AK368" t="str">
            <v>600</v>
          </cell>
          <cell r="AL368" t="str">
            <v>FP</v>
          </cell>
          <cell r="AN368" t="str">
            <v>Error</v>
          </cell>
        </row>
        <row r="369">
          <cell r="C369" t="str">
            <v>180S60XH</v>
          </cell>
          <cell r="D369" t="str">
            <v>60</v>
          </cell>
          <cell r="E369" t="str">
            <v>XH</v>
          </cell>
          <cell r="F369" t="str">
            <v>2850</v>
          </cell>
          <cell r="K369" t="str">
            <v>WN15016</v>
          </cell>
          <cell r="L369" t="str">
            <v>16</v>
          </cell>
          <cell r="M369">
            <v>141</v>
          </cell>
          <cell r="Y369" t="str">
            <v>SOL.375NA6000</v>
          </cell>
          <cell r="Z369" t="str">
            <v>.375</v>
          </cell>
          <cell r="AA369" t="str">
            <v>NA</v>
          </cell>
          <cell r="AB369" t="str">
            <v>6000</v>
          </cell>
          <cell r="AC369" t="str">
            <v>Error</v>
          </cell>
          <cell r="AH369" t="str">
            <v>BALL01FLANGED600FP</v>
          </cell>
          <cell r="AI369" t="str">
            <v>01</v>
          </cell>
          <cell r="AJ369" t="str">
            <v>FLANGED</v>
          </cell>
          <cell r="AK369" t="str">
            <v>600</v>
          </cell>
          <cell r="AL369" t="str">
            <v>FP</v>
          </cell>
          <cell r="AN369" t="str">
            <v>32</v>
          </cell>
        </row>
        <row r="370">
          <cell r="K370" t="str">
            <v>WN15018</v>
          </cell>
          <cell r="L370" t="str">
            <v>18</v>
          </cell>
          <cell r="M370">
            <v>153</v>
          </cell>
          <cell r="R370" t="str">
            <v>HCPLG.1253000SW</v>
          </cell>
          <cell r="S370" t="str">
            <v>.125</v>
          </cell>
          <cell r="T370" t="str">
            <v>.125</v>
          </cell>
          <cell r="Y370" t="str">
            <v>SOL.50NA6000</v>
          </cell>
          <cell r="Z370" t="str">
            <v>.50</v>
          </cell>
          <cell r="AA370" t="str">
            <v>NA</v>
          </cell>
          <cell r="AB370" t="str">
            <v>6000</v>
          </cell>
          <cell r="AC370" t="str">
            <v>.50</v>
          </cell>
          <cell r="AH370" t="str">
            <v>BALL01.5FLANGED600FP</v>
          </cell>
          <cell r="AI370" t="str">
            <v>01.5</v>
          </cell>
          <cell r="AJ370" t="str">
            <v>FLANGED</v>
          </cell>
          <cell r="AK370" t="str">
            <v>600</v>
          </cell>
          <cell r="AL370" t="str">
            <v>FP</v>
          </cell>
          <cell r="AN370" t="str">
            <v>32</v>
          </cell>
        </row>
        <row r="371">
          <cell r="C371" t="str">
            <v>180S.50NA</v>
          </cell>
          <cell r="D371" t="str">
            <v>.50</v>
          </cell>
          <cell r="E371" t="str">
            <v>NA</v>
          </cell>
          <cell r="F371">
            <v>2.6181114647693944</v>
          </cell>
          <cell r="K371" t="str">
            <v>WN15020</v>
          </cell>
          <cell r="L371" t="str">
            <v>20</v>
          </cell>
          <cell r="M371">
            <v>188</v>
          </cell>
          <cell r="R371" t="str">
            <v>HCPLG.253000SW</v>
          </cell>
          <cell r="S371" t="str">
            <v>.25</v>
          </cell>
          <cell r="T371" t="str">
            <v>.125</v>
          </cell>
          <cell r="Y371" t="str">
            <v>SOL.75NA6000</v>
          </cell>
          <cell r="Z371" t="str">
            <v>.75</v>
          </cell>
          <cell r="AA371" t="str">
            <v>NA</v>
          </cell>
          <cell r="AB371" t="str">
            <v>6000</v>
          </cell>
          <cell r="AC371" t="str">
            <v>.80</v>
          </cell>
          <cell r="AH371" t="str">
            <v>BALL02FLANGED600FP</v>
          </cell>
          <cell r="AI371" t="str">
            <v>02</v>
          </cell>
          <cell r="AJ371" t="str">
            <v>FLANGED</v>
          </cell>
          <cell r="AK371" t="str">
            <v>600</v>
          </cell>
          <cell r="AL371" t="str">
            <v>FP</v>
          </cell>
          <cell r="AN371" t="str">
            <v>60</v>
          </cell>
        </row>
        <row r="372">
          <cell r="C372" t="str">
            <v>180S.75NA</v>
          </cell>
          <cell r="D372" t="str">
            <v>.75</v>
          </cell>
          <cell r="E372" t="str">
            <v>NA</v>
          </cell>
          <cell r="F372">
            <v>3.1720491897483045</v>
          </cell>
          <cell r="K372" t="str">
            <v>WN15024</v>
          </cell>
          <cell r="L372" t="str">
            <v>24</v>
          </cell>
          <cell r="M372">
            <v>270</v>
          </cell>
          <cell r="R372" t="str">
            <v>HCPLG.3753000SW</v>
          </cell>
          <cell r="S372" t="str">
            <v>.375</v>
          </cell>
          <cell r="T372" t="str">
            <v>.125</v>
          </cell>
          <cell r="Y372" t="str">
            <v>SOL01NA6000</v>
          </cell>
          <cell r="Z372" t="str">
            <v>01</v>
          </cell>
          <cell r="AA372" t="str">
            <v>NA</v>
          </cell>
          <cell r="AB372" t="str">
            <v>6000</v>
          </cell>
          <cell r="AC372" t="str">
            <v>1.30</v>
          </cell>
          <cell r="AH372" t="str">
            <v>BALL03FLANGED600FP</v>
          </cell>
          <cell r="AI372" t="str">
            <v>03</v>
          </cell>
          <cell r="AJ372" t="str">
            <v>FLANGED</v>
          </cell>
          <cell r="AK372" t="str">
            <v>600</v>
          </cell>
          <cell r="AL372" t="str">
            <v>FP</v>
          </cell>
          <cell r="AN372" t="str">
            <v>85</v>
          </cell>
        </row>
        <row r="373">
          <cell r="C373" t="str">
            <v>180S01NA</v>
          </cell>
          <cell r="D373" t="str">
            <v>01</v>
          </cell>
          <cell r="E373" t="str">
            <v>NA</v>
          </cell>
          <cell r="F373">
            <v>4.6729953375057756</v>
          </cell>
          <cell r="K373" t="str">
            <v>WN15026</v>
          </cell>
          <cell r="L373" t="str">
            <v>26</v>
          </cell>
          <cell r="M373">
            <v>270</v>
          </cell>
          <cell r="R373" t="str">
            <v>HCPLG.503000SW</v>
          </cell>
          <cell r="S373" t="str">
            <v>.50</v>
          </cell>
          <cell r="T373" t="str">
            <v>.188</v>
          </cell>
          <cell r="Y373" t="str">
            <v>SOL01.25NA6000</v>
          </cell>
          <cell r="Z373" t="str">
            <v>01.25</v>
          </cell>
          <cell r="AA373" t="str">
            <v>NA</v>
          </cell>
          <cell r="AB373" t="str">
            <v>6000</v>
          </cell>
          <cell r="AC373" t="str">
            <v>1.60</v>
          </cell>
          <cell r="AH373" t="str">
            <v>BALL04FLANGED600FP</v>
          </cell>
          <cell r="AI373" t="str">
            <v>04</v>
          </cell>
          <cell r="AJ373" t="str">
            <v>FLANGED</v>
          </cell>
          <cell r="AK373" t="str">
            <v>600</v>
          </cell>
          <cell r="AL373" t="str">
            <v>FP</v>
          </cell>
          <cell r="AN373" t="str">
            <v>165</v>
          </cell>
        </row>
        <row r="374">
          <cell r="C374" t="str">
            <v>180S01.25NA</v>
          </cell>
          <cell r="D374" t="str">
            <v>01.25</v>
          </cell>
          <cell r="E374" t="str">
            <v>NA</v>
          </cell>
          <cell r="F374">
            <v>5.4749439042632755</v>
          </cell>
          <cell r="K374" t="str">
            <v>WN15028</v>
          </cell>
          <cell r="L374" t="str">
            <v>28</v>
          </cell>
          <cell r="M374">
            <v>322</v>
          </cell>
          <cell r="R374" t="str">
            <v>HCPLG.753000SW</v>
          </cell>
          <cell r="S374" t="str">
            <v>.75</v>
          </cell>
          <cell r="T374" t="str">
            <v>.313</v>
          </cell>
          <cell r="Y374" t="str">
            <v>SOL01.5NA6000</v>
          </cell>
          <cell r="Z374" t="str">
            <v>01.5</v>
          </cell>
          <cell r="AA374" t="str">
            <v>NA</v>
          </cell>
          <cell r="AB374" t="str">
            <v>6000</v>
          </cell>
          <cell r="AC374" t="str">
            <v>2</v>
          </cell>
          <cell r="AH374" t="str">
            <v>BALL06FLANGED600FP</v>
          </cell>
          <cell r="AI374" t="str">
            <v>06</v>
          </cell>
          <cell r="AJ374" t="str">
            <v>FLANGED</v>
          </cell>
          <cell r="AK374" t="str">
            <v>600</v>
          </cell>
          <cell r="AL374" t="str">
            <v>FP</v>
          </cell>
          <cell r="AN374" t="str">
            <v>360</v>
          </cell>
        </row>
        <row r="375">
          <cell r="C375" t="str">
            <v>180S01.5NA</v>
          </cell>
          <cell r="D375" t="str">
            <v>01.5</v>
          </cell>
          <cell r="E375" t="str">
            <v>NA</v>
          </cell>
          <cell r="F375">
            <v>7.6465517241379306</v>
          </cell>
          <cell r="K375" t="str">
            <v>WN15030</v>
          </cell>
          <cell r="L375" t="str">
            <v>30</v>
          </cell>
          <cell r="M375">
            <v>375</v>
          </cell>
          <cell r="R375" t="str">
            <v>HCPLG013000SW</v>
          </cell>
          <cell r="S375" t="str">
            <v>01</v>
          </cell>
          <cell r="T375" t="str">
            <v>.563</v>
          </cell>
          <cell r="Y375" t="str">
            <v>SOL02NA6000</v>
          </cell>
          <cell r="Z375" t="str">
            <v>02</v>
          </cell>
          <cell r="AA375" t="str">
            <v>NA</v>
          </cell>
          <cell r="AB375" t="str">
            <v>6000</v>
          </cell>
          <cell r="AC375" t="str">
            <v>5.13</v>
          </cell>
          <cell r="AH375" t="str">
            <v>BALL08FLANGED600FP</v>
          </cell>
          <cell r="AI375" t="str">
            <v>08</v>
          </cell>
          <cell r="AJ375" t="str">
            <v>FLANGED</v>
          </cell>
          <cell r="AK375" t="str">
            <v>600</v>
          </cell>
          <cell r="AL375" t="str">
            <v>FP</v>
          </cell>
          <cell r="AN375" t="str">
            <v>650</v>
          </cell>
        </row>
        <row r="376">
          <cell r="C376" t="str">
            <v>180S02NA</v>
          </cell>
          <cell r="D376" t="str">
            <v>02</v>
          </cell>
          <cell r="E376" t="str">
            <v>NA</v>
          </cell>
          <cell r="F376">
            <v>13.374240438460621</v>
          </cell>
          <cell r="K376" t="str">
            <v>WN15032</v>
          </cell>
          <cell r="L376" t="str">
            <v>32</v>
          </cell>
          <cell r="M376">
            <v>422</v>
          </cell>
          <cell r="R376" t="str">
            <v>HCPLG01.253000SW</v>
          </cell>
          <cell r="S376" t="str">
            <v>01.25</v>
          </cell>
          <cell r="T376" t="str">
            <v>.813</v>
          </cell>
          <cell r="Y376" t="str">
            <v>SOL02.5NA6000</v>
          </cell>
          <cell r="Z376" t="str">
            <v>02.5</v>
          </cell>
          <cell r="AA376" t="str">
            <v>NA</v>
          </cell>
          <cell r="AB376" t="str">
            <v>6000</v>
          </cell>
          <cell r="AC376" t="str">
            <v>Error</v>
          </cell>
          <cell r="AH376" t="str">
            <v>BALL10FLANGED600FP</v>
          </cell>
          <cell r="AI376" t="str">
            <v>10</v>
          </cell>
          <cell r="AJ376" t="str">
            <v>FLANGED</v>
          </cell>
          <cell r="AK376" t="str">
            <v>600</v>
          </cell>
          <cell r="AL376" t="str">
            <v>FP</v>
          </cell>
          <cell r="AN376" t="str">
            <v>1000</v>
          </cell>
        </row>
        <row r="377">
          <cell r="C377" t="str">
            <v>180S02.5NA</v>
          </cell>
          <cell r="D377" t="str">
            <v>02.5</v>
          </cell>
          <cell r="E377" t="str">
            <v>NA</v>
          </cell>
          <cell r="F377">
            <v>20.612907831798385</v>
          </cell>
          <cell r="K377" t="str">
            <v>WN15034</v>
          </cell>
          <cell r="L377" t="str">
            <v>34</v>
          </cell>
          <cell r="M377">
            <v>470</v>
          </cell>
          <cell r="R377" t="str">
            <v>HCPLG01.53000SW</v>
          </cell>
          <cell r="S377" t="str">
            <v>01.5</v>
          </cell>
          <cell r="T377" t="str">
            <v>1</v>
          </cell>
          <cell r="Y377" t="str">
            <v>SOL03NA6000</v>
          </cell>
          <cell r="Z377" t="str">
            <v>03</v>
          </cell>
          <cell r="AA377" t="str">
            <v>NA</v>
          </cell>
          <cell r="AB377" t="str">
            <v>6000</v>
          </cell>
          <cell r="AC377" t="str">
            <v>Error</v>
          </cell>
          <cell r="AH377" t="str">
            <v>BALL12FLANGED600FP</v>
          </cell>
          <cell r="AI377" t="str">
            <v>12</v>
          </cell>
          <cell r="AJ377" t="str">
            <v>FLANGED</v>
          </cell>
          <cell r="AK377" t="str">
            <v>600</v>
          </cell>
          <cell r="AL377" t="str">
            <v>FP</v>
          </cell>
          <cell r="AN377" t="str">
            <v>1510</v>
          </cell>
        </row>
        <row r="378">
          <cell r="C378" t="str">
            <v>180S03NA</v>
          </cell>
          <cell r="D378" t="str">
            <v>03</v>
          </cell>
          <cell r="E378" t="str">
            <v>NA</v>
          </cell>
          <cell r="F378">
            <v>28.055555555555557</v>
          </cell>
          <cell r="K378" t="str">
            <v>WN15036</v>
          </cell>
          <cell r="L378" t="str">
            <v>36</v>
          </cell>
          <cell r="M378">
            <v>530</v>
          </cell>
          <cell r="R378" t="str">
            <v>HCPLG023000SW</v>
          </cell>
          <cell r="S378" t="str">
            <v>02</v>
          </cell>
          <cell r="T378" t="str">
            <v>2</v>
          </cell>
          <cell r="Y378" t="str">
            <v>SOL04NA6000</v>
          </cell>
          <cell r="Z378" t="str">
            <v>04</v>
          </cell>
          <cell r="AA378" t="str">
            <v>NA</v>
          </cell>
          <cell r="AB378" t="str">
            <v>6000</v>
          </cell>
          <cell r="AC378" t="str">
            <v>Error</v>
          </cell>
          <cell r="AH378" t="str">
            <v>BALL14FLANGED600FP</v>
          </cell>
          <cell r="AI378" t="str">
            <v>14</v>
          </cell>
          <cell r="AJ378" t="str">
            <v>FLANGED</v>
          </cell>
          <cell r="AK378" t="str">
            <v>600</v>
          </cell>
          <cell r="AL378" t="str">
            <v>FP</v>
          </cell>
          <cell r="AN378" t="str">
            <v>1910</v>
          </cell>
        </row>
        <row r="379">
          <cell r="C379" t="str">
            <v>180S03.5NA</v>
          </cell>
          <cell r="D379" t="str">
            <v>03.5</v>
          </cell>
          <cell r="E379" t="str">
            <v>NA</v>
          </cell>
          <cell r="F379">
            <v>38.779428953080654</v>
          </cell>
          <cell r="K379" t="str">
            <v>WN15038</v>
          </cell>
          <cell r="L379" t="str">
            <v>38</v>
          </cell>
          <cell r="M379" t="str">
            <v>Error</v>
          </cell>
          <cell r="R379" t="str">
            <v>HCPLG02.53000SW</v>
          </cell>
          <cell r="S379" t="str">
            <v>02.5</v>
          </cell>
          <cell r="T379" t="str">
            <v>2.625</v>
          </cell>
          <cell r="Y379" t="str">
            <v>SOL05NA6000</v>
          </cell>
          <cell r="Z379" t="str">
            <v>05</v>
          </cell>
          <cell r="AA379" t="str">
            <v>NA</v>
          </cell>
          <cell r="AB379" t="str">
            <v>6000</v>
          </cell>
          <cell r="AC379" t="str">
            <v>Error</v>
          </cell>
          <cell r="AH379" t="str">
            <v>BALL16FLANGED600FP</v>
          </cell>
          <cell r="AI379" t="str">
            <v>16</v>
          </cell>
          <cell r="AJ379" t="str">
            <v>FLANGED</v>
          </cell>
          <cell r="AK379" t="str">
            <v>600</v>
          </cell>
          <cell r="AL379" t="str">
            <v>FP</v>
          </cell>
          <cell r="AN379" t="str">
            <v>2400</v>
          </cell>
        </row>
        <row r="380">
          <cell r="C380" t="str">
            <v>180S04NA</v>
          </cell>
          <cell r="D380" t="str">
            <v>04</v>
          </cell>
          <cell r="E380" t="str">
            <v>NA</v>
          </cell>
          <cell r="F380">
            <v>51.593859945661023</v>
          </cell>
          <cell r="K380" t="str">
            <v>WN15040</v>
          </cell>
          <cell r="L380" t="str">
            <v>40</v>
          </cell>
          <cell r="M380" t="str">
            <v>Error</v>
          </cell>
          <cell r="R380" t="str">
            <v>HCPLG033000SW</v>
          </cell>
          <cell r="S380" t="str">
            <v>03</v>
          </cell>
          <cell r="T380" t="str">
            <v>3.875</v>
          </cell>
          <cell r="Y380" t="str">
            <v>SOL06NA6000</v>
          </cell>
          <cell r="Z380" t="str">
            <v>06</v>
          </cell>
          <cell r="AA380" t="str">
            <v>NA</v>
          </cell>
          <cell r="AB380" t="str">
            <v>6000</v>
          </cell>
          <cell r="AC380" t="str">
            <v>Error</v>
          </cell>
          <cell r="AH380" t="str">
            <v>BALL18FLANGED600FP</v>
          </cell>
          <cell r="AI380" t="str">
            <v>18</v>
          </cell>
          <cell r="AJ380" t="str">
            <v>FLANGED</v>
          </cell>
          <cell r="AK380" t="str">
            <v>600</v>
          </cell>
          <cell r="AL380" t="str">
            <v>FP</v>
          </cell>
          <cell r="AN380" t="str">
            <v>2955</v>
          </cell>
        </row>
        <row r="381">
          <cell r="C381" t="str">
            <v>180S04.5NA</v>
          </cell>
          <cell r="D381" t="str">
            <v>04.5</v>
          </cell>
          <cell r="E381" t="str">
            <v>NA</v>
          </cell>
          <cell r="F381">
            <v>52.152861363387679</v>
          </cell>
          <cell r="K381" t="str">
            <v>WN15042</v>
          </cell>
          <cell r="L381" t="str">
            <v>42</v>
          </cell>
          <cell r="M381" t="str">
            <v>Error</v>
          </cell>
          <cell r="R381" t="str">
            <v>HCPLG043000SW</v>
          </cell>
          <cell r="S381" t="str">
            <v>04</v>
          </cell>
          <cell r="T381" t="str">
            <v>6.625</v>
          </cell>
          <cell r="Y381" t="str">
            <v>SOL08NA6000</v>
          </cell>
          <cell r="Z381" t="str">
            <v>08</v>
          </cell>
          <cell r="AA381" t="str">
            <v>NA</v>
          </cell>
          <cell r="AB381" t="str">
            <v>6000</v>
          </cell>
          <cell r="AC381" t="str">
            <v>Error</v>
          </cell>
          <cell r="AH381" t="str">
            <v>BALL20FLANGED600FP</v>
          </cell>
          <cell r="AI381" t="str">
            <v>20</v>
          </cell>
          <cell r="AJ381" t="str">
            <v>FLANGED</v>
          </cell>
          <cell r="AK381" t="str">
            <v>600</v>
          </cell>
          <cell r="AL381" t="str">
            <v>FP</v>
          </cell>
          <cell r="AN381" t="str">
            <v>4100</v>
          </cell>
        </row>
        <row r="382">
          <cell r="C382" t="str">
            <v>180S05NA</v>
          </cell>
          <cell r="D382" t="str">
            <v>05</v>
          </cell>
          <cell r="E382" t="str">
            <v>NA</v>
          </cell>
          <cell r="F382">
            <v>74.155038759689916</v>
          </cell>
          <cell r="K382" t="str">
            <v>WN15044</v>
          </cell>
          <cell r="L382" t="str">
            <v>44</v>
          </cell>
          <cell r="M382" t="str">
            <v>Error</v>
          </cell>
          <cell r="Y382" t="str">
            <v>SOL10NA6000</v>
          </cell>
          <cell r="Z382" t="str">
            <v>10</v>
          </cell>
          <cell r="AA382" t="str">
            <v>NA</v>
          </cell>
          <cell r="AB382" t="str">
            <v>6000</v>
          </cell>
          <cell r="AC382" t="str">
            <v>Error</v>
          </cell>
          <cell r="AH382" t="str">
            <v>BALL22FLANGED600FP</v>
          </cell>
          <cell r="AI382" t="str">
            <v>22</v>
          </cell>
          <cell r="AJ382" t="str">
            <v>FLANGED</v>
          </cell>
          <cell r="AK382" t="str">
            <v>600</v>
          </cell>
          <cell r="AL382" t="str">
            <v>FP</v>
          </cell>
          <cell r="AN382" t="str">
            <v>5400</v>
          </cell>
        </row>
        <row r="383">
          <cell r="C383" t="str">
            <v>180S06NA</v>
          </cell>
          <cell r="D383" t="str">
            <v>06</v>
          </cell>
          <cell r="E383" t="str">
            <v>NA</v>
          </cell>
          <cell r="F383">
            <v>115.74074074074073</v>
          </cell>
          <cell r="K383" t="str">
            <v>WN15046</v>
          </cell>
          <cell r="L383" t="str">
            <v>46</v>
          </cell>
          <cell r="M383" t="str">
            <v>Error</v>
          </cell>
          <cell r="R383" t="str">
            <v>HCPLG.1253000THRD</v>
          </cell>
          <cell r="S383" t="str">
            <v>.125</v>
          </cell>
          <cell r="T383" t="str">
            <v>.063</v>
          </cell>
          <cell r="Y383" t="str">
            <v>SOL12NA6000</v>
          </cell>
          <cell r="Z383" t="str">
            <v>12</v>
          </cell>
          <cell r="AA383" t="str">
            <v>NA</v>
          </cell>
          <cell r="AB383" t="str">
            <v>6000</v>
          </cell>
          <cell r="AC383" t="str">
            <v>Error</v>
          </cell>
          <cell r="AH383" t="str">
            <v>BALL24FLANGED600FP</v>
          </cell>
          <cell r="AI383" t="str">
            <v>24</v>
          </cell>
          <cell r="AJ383" t="str">
            <v>FLANGED</v>
          </cell>
          <cell r="AK383" t="str">
            <v>600</v>
          </cell>
          <cell r="AL383" t="str">
            <v>FP</v>
          </cell>
          <cell r="AN383" t="str">
            <v>6550</v>
          </cell>
        </row>
        <row r="384">
          <cell r="C384" t="str">
            <v>180S08NA</v>
          </cell>
          <cell r="D384" t="str">
            <v>08</v>
          </cell>
          <cell r="E384" t="str">
            <v>NA</v>
          </cell>
          <cell r="F384">
            <v>205.59006211180125</v>
          </cell>
          <cell r="K384" t="str">
            <v>WN15048</v>
          </cell>
          <cell r="L384" t="str">
            <v>48</v>
          </cell>
          <cell r="M384" t="str">
            <v>Error</v>
          </cell>
          <cell r="R384" t="str">
            <v>HCPLG.253000THRD</v>
          </cell>
          <cell r="S384" t="str">
            <v>.25</v>
          </cell>
          <cell r="T384" t="str">
            <v>.063</v>
          </cell>
          <cell r="Y384" t="str">
            <v>SOL14NA6000</v>
          </cell>
          <cell r="Z384" t="str">
            <v>14</v>
          </cell>
          <cell r="AA384" t="str">
            <v>NA</v>
          </cell>
          <cell r="AB384" t="str">
            <v>6000</v>
          </cell>
          <cell r="AC384" t="str">
            <v>Error</v>
          </cell>
        </row>
        <row r="385">
          <cell r="C385" t="str">
            <v>180S10NA</v>
          </cell>
          <cell r="D385" t="str">
            <v>10</v>
          </cell>
          <cell r="E385" t="str">
            <v>NA</v>
          </cell>
          <cell r="F385">
            <v>297.53424657534248</v>
          </cell>
          <cell r="K385" t="str">
            <v>WN15050</v>
          </cell>
          <cell r="L385" t="str">
            <v>50</v>
          </cell>
          <cell r="M385" t="str">
            <v>Error</v>
          </cell>
          <cell r="R385" t="str">
            <v>HCPLG.3753000THRD</v>
          </cell>
          <cell r="S385" t="str">
            <v>.375</v>
          </cell>
          <cell r="T385" t="str">
            <v>.188</v>
          </cell>
          <cell r="Y385" t="str">
            <v>SOL16NA6000</v>
          </cell>
          <cell r="Z385" t="str">
            <v>16</v>
          </cell>
          <cell r="AA385" t="str">
            <v>NA</v>
          </cell>
          <cell r="AB385" t="str">
            <v>6000</v>
          </cell>
          <cell r="AC385" t="str">
            <v>Error</v>
          </cell>
          <cell r="AH385" t="str">
            <v>BALL.25BW600FP</v>
          </cell>
          <cell r="AI385" t="str">
            <v>.25</v>
          </cell>
          <cell r="AJ385" t="str">
            <v>BW</v>
          </cell>
          <cell r="AK385" t="str">
            <v>600</v>
          </cell>
          <cell r="AL385" t="str">
            <v>FP</v>
          </cell>
          <cell r="AN385" t="str">
            <v>Error</v>
          </cell>
        </row>
        <row r="386">
          <cell r="C386" t="str">
            <v>180S12NA</v>
          </cell>
          <cell r="D386" t="str">
            <v>12</v>
          </cell>
          <cell r="E386" t="str">
            <v>NA</v>
          </cell>
          <cell r="F386">
            <v>424.66666666666663</v>
          </cell>
          <cell r="K386" t="str">
            <v>WN15052</v>
          </cell>
          <cell r="L386" t="str">
            <v>52</v>
          </cell>
          <cell r="M386" t="str">
            <v>Error</v>
          </cell>
          <cell r="R386" t="str">
            <v>HCPLG.503000THRD</v>
          </cell>
          <cell r="S386" t="str">
            <v>.50</v>
          </cell>
          <cell r="T386" t="str">
            <v>.188</v>
          </cell>
          <cell r="Y386" t="str">
            <v>SOL18NA6000</v>
          </cell>
          <cell r="Z386" t="str">
            <v>18</v>
          </cell>
          <cell r="AA386" t="str">
            <v>NA</v>
          </cell>
          <cell r="AB386" t="str">
            <v>6000</v>
          </cell>
          <cell r="AC386" t="str">
            <v>Error</v>
          </cell>
          <cell r="AH386" t="str">
            <v>BALL.375BW600FP</v>
          </cell>
          <cell r="AI386" t="str">
            <v>.375</v>
          </cell>
          <cell r="AJ386" t="str">
            <v>BW</v>
          </cell>
          <cell r="AK386" t="str">
            <v>600</v>
          </cell>
          <cell r="AL386" t="str">
            <v>FP</v>
          </cell>
          <cell r="AN386" t="str">
            <v>Error</v>
          </cell>
        </row>
        <row r="387">
          <cell r="C387" t="str">
            <v>180S14NA</v>
          </cell>
          <cell r="D387" t="str">
            <v>14</v>
          </cell>
          <cell r="E387" t="str">
            <v>NA</v>
          </cell>
          <cell r="F387">
            <v>555</v>
          </cell>
          <cell r="K387" t="str">
            <v>WN15054</v>
          </cell>
          <cell r="L387" t="str">
            <v>54</v>
          </cell>
          <cell r="M387" t="str">
            <v>Error</v>
          </cell>
          <cell r="R387" t="str">
            <v>HCPLG.753000THRD</v>
          </cell>
          <cell r="S387" t="str">
            <v>.75</v>
          </cell>
          <cell r="T387" t="str">
            <v>.25</v>
          </cell>
          <cell r="Y387" t="str">
            <v>SOL20NA6000</v>
          </cell>
          <cell r="Z387" t="str">
            <v>20</v>
          </cell>
          <cell r="AA387" t="str">
            <v>NA</v>
          </cell>
          <cell r="AB387" t="str">
            <v>6000</v>
          </cell>
          <cell r="AC387" t="str">
            <v>Error</v>
          </cell>
          <cell r="AH387" t="str">
            <v>BALL.50BW600FP</v>
          </cell>
          <cell r="AI387" t="str">
            <v>.50</v>
          </cell>
          <cell r="AJ387" t="str">
            <v>BW</v>
          </cell>
          <cell r="AK387" t="str">
            <v>600</v>
          </cell>
          <cell r="AL387" t="str">
            <v>FP</v>
          </cell>
          <cell r="AN387" t="str">
            <v>Error</v>
          </cell>
        </row>
        <row r="388">
          <cell r="C388" t="str">
            <v>180S16NA</v>
          </cell>
          <cell r="D388" t="str">
            <v>16</v>
          </cell>
          <cell r="E388" t="str">
            <v>NA</v>
          </cell>
          <cell r="F388">
            <v>686.66666666666674</v>
          </cell>
          <cell r="K388" t="str">
            <v>WN15056</v>
          </cell>
          <cell r="L388" t="str">
            <v>56</v>
          </cell>
          <cell r="M388" t="str">
            <v>Error</v>
          </cell>
          <cell r="R388" t="str">
            <v>HCPLG013000THRD</v>
          </cell>
          <cell r="S388" t="str">
            <v>01</v>
          </cell>
          <cell r="T388" t="str">
            <v>.313</v>
          </cell>
          <cell r="Y388" t="str">
            <v>SOL22NA6000</v>
          </cell>
          <cell r="Z388" t="str">
            <v>22</v>
          </cell>
          <cell r="AA388" t="str">
            <v>NA</v>
          </cell>
          <cell r="AB388" t="str">
            <v>6000</v>
          </cell>
          <cell r="AC388" t="str">
            <v>Error</v>
          </cell>
          <cell r="AH388" t="str">
            <v>BALL.75BW600FP</v>
          </cell>
          <cell r="AI388" t="str">
            <v>.75</v>
          </cell>
          <cell r="AJ388" t="str">
            <v>BW</v>
          </cell>
          <cell r="AK388" t="str">
            <v>600</v>
          </cell>
          <cell r="AL388" t="str">
            <v>FP</v>
          </cell>
          <cell r="AN388" t="str">
            <v>Error</v>
          </cell>
        </row>
        <row r="389">
          <cell r="C389" t="str">
            <v>180S18NA</v>
          </cell>
          <cell r="D389" t="str">
            <v>18</v>
          </cell>
          <cell r="E389" t="str">
            <v>NA</v>
          </cell>
          <cell r="F389">
            <v>870</v>
          </cell>
          <cell r="K389" t="str">
            <v>WN15058</v>
          </cell>
          <cell r="L389" t="str">
            <v>58</v>
          </cell>
          <cell r="M389" t="str">
            <v>Error</v>
          </cell>
          <cell r="R389" t="str">
            <v>HCPLG01.253000THRD</v>
          </cell>
          <cell r="S389" t="str">
            <v>01.25</v>
          </cell>
          <cell r="T389" t="str">
            <v>.75</v>
          </cell>
          <cell r="Y389" t="str">
            <v>SOL24NA6000</v>
          </cell>
          <cell r="Z389" t="str">
            <v>24</v>
          </cell>
          <cell r="AA389" t="str">
            <v>NA</v>
          </cell>
          <cell r="AB389" t="str">
            <v>6000</v>
          </cell>
          <cell r="AC389" t="str">
            <v>Error</v>
          </cell>
          <cell r="AH389" t="str">
            <v>BALL01BW600FP</v>
          </cell>
          <cell r="AI389" t="str">
            <v>01</v>
          </cell>
          <cell r="AJ389" t="str">
            <v>BW</v>
          </cell>
          <cell r="AK389" t="str">
            <v>600</v>
          </cell>
          <cell r="AL389" t="str">
            <v>FP</v>
          </cell>
          <cell r="AN389" t="str">
            <v>Error</v>
          </cell>
        </row>
        <row r="390">
          <cell r="C390" t="str">
            <v>180S20NA</v>
          </cell>
          <cell r="D390" t="str">
            <v>20</v>
          </cell>
          <cell r="E390" t="str">
            <v>NA</v>
          </cell>
          <cell r="F390">
            <v>1096.6666666666665</v>
          </cell>
          <cell r="K390" t="str">
            <v>WN15060</v>
          </cell>
          <cell r="L390" t="str">
            <v>60</v>
          </cell>
          <cell r="M390" t="str">
            <v>Error</v>
          </cell>
          <cell r="R390" t="str">
            <v>HCPLG01.53000THRD</v>
          </cell>
          <cell r="S390" t="str">
            <v>01.5</v>
          </cell>
          <cell r="T390" t="str">
            <v>1.125</v>
          </cell>
          <cell r="AH390" t="str">
            <v>BALL01.5BW600FP</v>
          </cell>
          <cell r="AI390" t="str">
            <v>01.5</v>
          </cell>
          <cell r="AJ390" t="str">
            <v>BW</v>
          </cell>
          <cell r="AK390" t="str">
            <v>600</v>
          </cell>
          <cell r="AL390" t="str">
            <v>FP</v>
          </cell>
          <cell r="AN390" t="str">
            <v>Error</v>
          </cell>
        </row>
        <row r="391">
          <cell r="C391" t="str">
            <v>180S22NA</v>
          </cell>
          <cell r="D391" t="str">
            <v>22</v>
          </cell>
          <cell r="E391" t="str">
            <v>NA</v>
          </cell>
          <cell r="F391">
            <v>1331.6666666666665</v>
          </cell>
          <cell r="R391" t="str">
            <v>HCPLG023000THRD</v>
          </cell>
          <cell r="S391" t="str">
            <v>02</v>
          </cell>
          <cell r="T391" t="str">
            <v>1.563</v>
          </cell>
          <cell r="Y391" t="str">
            <v>SOL.125NA9000</v>
          </cell>
          <cell r="Z391" t="str">
            <v>.125</v>
          </cell>
          <cell r="AA391" t="str">
            <v>NA</v>
          </cell>
          <cell r="AB391" t="str">
            <v>9000</v>
          </cell>
          <cell r="AC391" t="str">
            <v>Error</v>
          </cell>
          <cell r="AH391" t="str">
            <v>BALL02BW600FP</v>
          </cell>
          <cell r="AI391" t="str">
            <v>02</v>
          </cell>
          <cell r="AJ391" t="str">
            <v>BW</v>
          </cell>
          <cell r="AK391" t="str">
            <v>600</v>
          </cell>
          <cell r="AL391" t="str">
            <v>FP</v>
          </cell>
          <cell r="AN391" t="str">
            <v>45</v>
          </cell>
        </row>
        <row r="392">
          <cell r="C392" t="str">
            <v>180S24NA</v>
          </cell>
          <cell r="D392" t="str">
            <v>24</v>
          </cell>
          <cell r="E392" t="str">
            <v>NA</v>
          </cell>
          <cell r="F392">
            <v>1566.6666666666665</v>
          </cell>
          <cell r="L392" t="str">
            <v>300</v>
          </cell>
          <cell r="R392" t="str">
            <v>HCPLG02.53000THRD</v>
          </cell>
          <cell r="S392" t="str">
            <v>02.5</v>
          </cell>
          <cell r="T392" t="str">
            <v>2</v>
          </cell>
          <cell r="Y392" t="str">
            <v>SOL.25NA9000</v>
          </cell>
          <cell r="Z392" t="str">
            <v>.25</v>
          </cell>
          <cell r="AA392" t="str">
            <v>NA</v>
          </cell>
          <cell r="AB392" t="str">
            <v>9000</v>
          </cell>
          <cell r="AC392" t="str">
            <v>Error</v>
          </cell>
          <cell r="AH392" t="str">
            <v>BALL03BW600FP</v>
          </cell>
          <cell r="AI392" t="str">
            <v>03</v>
          </cell>
          <cell r="AJ392" t="str">
            <v>BW</v>
          </cell>
          <cell r="AK392" t="str">
            <v>600</v>
          </cell>
          <cell r="AL392" t="str">
            <v>FP</v>
          </cell>
          <cell r="AN392" t="str">
            <v>75</v>
          </cell>
        </row>
        <row r="393">
          <cell r="C393" t="str">
            <v>180S26NA</v>
          </cell>
          <cell r="D393" t="str">
            <v>26</v>
          </cell>
          <cell r="E393" t="str">
            <v>NA</v>
          </cell>
          <cell r="F393">
            <v>1728.3333333333335</v>
          </cell>
          <cell r="K393" t="str">
            <v>BL300.50</v>
          </cell>
          <cell r="L393" t="str">
            <v>.50</v>
          </cell>
          <cell r="M393">
            <v>2</v>
          </cell>
          <cell r="R393" t="str">
            <v>HCPLG033000THRD</v>
          </cell>
          <cell r="S393" t="str">
            <v>03</v>
          </cell>
          <cell r="T393" t="str">
            <v>3.375</v>
          </cell>
          <cell r="Y393" t="str">
            <v>SOL.375NA9000</v>
          </cell>
          <cell r="Z393" t="str">
            <v>.375</v>
          </cell>
          <cell r="AA393" t="str">
            <v>NA</v>
          </cell>
          <cell r="AB393" t="str">
            <v>9000</v>
          </cell>
          <cell r="AC393" t="str">
            <v>Error</v>
          </cell>
          <cell r="AH393" t="str">
            <v>BALL04BW600FP</v>
          </cell>
          <cell r="AI393" t="str">
            <v>04</v>
          </cell>
          <cell r="AJ393" t="str">
            <v>BW</v>
          </cell>
          <cell r="AK393" t="str">
            <v>600</v>
          </cell>
          <cell r="AL393" t="str">
            <v>FP</v>
          </cell>
          <cell r="AN393" t="str">
            <v>100</v>
          </cell>
        </row>
        <row r="394">
          <cell r="C394" t="str">
            <v>180S28NA</v>
          </cell>
          <cell r="D394" t="str">
            <v>28</v>
          </cell>
          <cell r="E394" t="str">
            <v>NA</v>
          </cell>
          <cell r="F394">
            <v>2010</v>
          </cell>
          <cell r="K394" t="str">
            <v>BL300.75</v>
          </cell>
          <cell r="L394" t="str">
            <v>.75</v>
          </cell>
          <cell r="M394">
            <v>3.3</v>
          </cell>
          <cell r="R394" t="str">
            <v>HCPLG043000THRD</v>
          </cell>
          <cell r="S394" t="str">
            <v>04</v>
          </cell>
          <cell r="T394" t="str">
            <v>8.375</v>
          </cell>
          <cell r="Y394" t="str">
            <v>SOL.50NA9000</v>
          </cell>
          <cell r="Z394" t="str">
            <v>.50</v>
          </cell>
          <cell r="AA394" t="str">
            <v>NA</v>
          </cell>
          <cell r="AB394" t="str">
            <v>9000</v>
          </cell>
          <cell r="AC394" t="str">
            <v>.75</v>
          </cell>
          <cell r="AH394" t="str">
            <v>BALL06BW600FP</v>
          </cell>
          <cell r="AI394" t="str">
            <v>06</v>
          </cell>
          <cell r="AJ394" t="str">
            <v>BW</v>
          </cell>
          <cell r="AK394" t="str">
            <v>600</v>
          </cell>
          <cell r="AL394" t="str">
            <v>FP</v>
          </cell>
          <cell r="AN394" t="str">
            <v>225</v>
          </cell>
        </row>
        <row r="395">
          <cell r="C395" t="str">
            <v>180S30NA</v>
          </cell>
          <cell r="D395" t="str">
            <v>30</v>
          </cell>
          <cell r="E395" t="str">
            <v>NA</v>
          </cell>
          <cell r="F395">
            <v>2399.666666666667</v>
          </cell>
          <cell r="K395" t="str">
            <v>BL30001</v>
          </cell>
          <cell r="L395" t="str">
            <v>01</v>
          </cell>
          <cell r="M395">
            <v>4</v>
          </cell>
          <cell r="Y395" t="str">
            <v>SOL.75NA9000</v>
          </cell>
          <cell r="Z395" t="str">
            <v>.75</v>
          </cell>
          <cell r="AA395" t="str">
            <v>NA</v>
          </cell>
          <cell r="AB395" t="str">
            <v>9000</v>
          </cell>
          <cell r="AC395">
            <v>1.2</v>
          </cell>
          <cell r="AH395" t="str">
            <v>BALL08BW600FP</v>
          </cell>
          <cell r="AI395" t="str">
            <v>08</v>
          </cell>
          <cell r="AJ395" t="str">
            <v>BW</v>
          </cell>
          <cell r="AK395" t="str">
            <v>600</v>
          </cell>
          <cell r="AL395" t="str">
            <v>FP</v>
          </cell>
          <cell r="AN395" t="str">
            <v>450</v>
          </cell>
        </row>
        <row r="396">
          <cell r="C396" t="str">
            <v>180S32NA</v>
          </cell>
          <cell r="D396" t="str">
            <v>32</v>
          </cell>
          <cell r="E396" t="str">
            <v>NA</v>
          </cell>
          <cell r="F396">
            <v>2740</v>
          </cell>
          <cell r="K396" t="str">
            <v>BL30001.25</v>
          </cell>
          <cell r="L396" t="str">
            <v>01.25</v>
          </cell>
          <cell r="M396">
            <v>5</v>
          </cell>
          <cell r="R396" t="str">
            <v>IN.1253000SW</v>
          </cell>
          <cell r="S396" t="str">
            <v>.125</v>
          </cell>
          <cell r="T396" t="str">
            <v>.125</v>
          </cell>
          <cell r="Y396" t="str">
            <v>SOL01NA9000</v>
          </cell>
          <cell r="Z396" t="str">
            <v>01</v>
          </cell>
          <cell r="AA396" t="str">
            <v>NA</v>
          </cell>
          <cell r="AB396" t="str">
            <v>9000</v>
          </cell>
          <cell r="AC396">
            <v>1.95</v>
          </cell>
          <cell r="AH396" t="str">
            <v>BALL10BW600FP</v>
          </cell>
          <cell r="AI396" t="str">
            <v>10</v>
          </cell>
          <cell r="AJ396" t="str">
            <v>BW</v>
          </cell>
          <cell r="AK396" t="str">
            <v>600</v>
          </cell>
          <cell r="AL396" t="str">
            <v>FP</v>
          </cell>
          <cell r="AN396" t="str">
            <v>650</v>
          </cell>
        </row>
        <row r="397">
          <cell r="C397" t="str">
            <v>180S34NA</v>
          </cell>
          <cell r="D397" t="str">
            <v>34</v>
          </cell>
          <cell r="E397" t="str">
            <v>NA</v>
          </cell>
          <cell r="F397">
            <v>3021.666666666667</v>
          </cell>
          <cell r="K397" t="str">
            <v>BL30001.5</v>
          </cell>
          <cell r="L397" t="str">
            <v>01.5</v>
          </cell>
          <cell r="M397">
            <v>7</v>
          </cell>
          <cell r="R397" t="str">
            <v>IN.253000SW</v>
          </cell>
          <cell r="S397" t="str">
            <v>.25</v>
          </cell>
          <cell r="T397" t="str">
            <v>.125</v>
          </cell>
          <cell r="Y397" t="str">
            <v>SOL01.25NA9000</v>
          </cell>
          <cell r="Z397" t="str">
            <v>01.25</v>
          </cell>
          <cell r="AA397" t="str">
            <v>NA</v>
          </cell>
          <cell r="AB397" t="str">
            <v>9000</v>
          </cell>
          <cell r="AC397">
            <v>2.4</v>
          </cell>
          <cell r="AH397" t="str">
            <v>BALL12BW600FP</v>
          </cell>
          <cell r="AI397" t="str">
            <v>12</v>
          </cell>
          <cell r="AJ397" t="str">
            <v>BW</v>
          </cell>
          <cell r="AK397" t="str">
            <v>600</v>
          </cell>
          <cell r="AL397" t="str">
            <v>FP</v>
          </cell>
          <cell r="AN397" t="str">
            <v>1100</v>
          </cell>
        </row>
        <row r="398">
          <cell r="C398" t="str">
            <v>180S36NA</v>
          </cell>
          <cell r="D398" t="str">
            <v>36</v>
          </cell>
          <cell r="E398" t="str">
            <v>NA</v>
          </cell>
          <cell r="F398">
            <v>3319.333333333333</v>
          </cell>
          <cell r="K398" t="str">
            <v>BL30002</v>
          </cell>
          <cell r="L398" t="str">
            <v>02</v>
          </cell>
          <cell r="M398">
            <v>8</v>
          </cell>
          <cell r="R398" t="str">
            <v>IN.3753000SW</v>
          </cell>
          <cell r="S398" t="str">
            <v>.375</v>
          </cell>
          <cell r="T398" t="str">
            <v>.125</v>
          </cell>
          <cell r="Y398" t="str">
            <v>SOL01.5NA9000</v>
          </cell>
          <cell r="Z398" t="str">
            <v>01.5</v>
          </cell>
          <cell r="AA398" t="str">
            <v>NA</v>
          </cell>
          <cell r="AB398" t="str">
            <v>9000</v>
          </cell>
          <cell r="AC398">
            <v>3</v>
          </cell>
          <cell r="AH398" t="str">
            <v>BALL14BW600FP</v>
          </cell>
          <cell r="AI398" t="str">
            <v>14</v>
          </cell>
          <cell r="AJ398" t="str">
            <v>BW</v>
          </cell>
          <cell r="AK398" t="str">
            <v>600</v>
          </cell>
          <cell r="AL398" t="str">
            <v>FP</v>
          </cell>
          <cell r="AN398" t="str">
            <v>1230</v>
          </cell>
        </row>
        <row r="399">
          <cell r="C399" t="str">
            <v>180S42NA</v>
          </cell>
          <cell r="D399" t="str">
            <v>42</v>
          </cell>
          <cell r="E399" t="str">
            <v>NA</v>
          </cell>
          <cell r="F399">
            <v>3847</v>
          </cell>
          <cell r="K399" t="str">
            <v>BL30002.5</v>
          </cell>
          <cell r="L399" t="str">
            <v>02.5</v>
          </cell>
          <cell r="M399">
            <v>12</v>
          </cell>
          <cell r="R399" t="str">
            <v>IN.503000SW</v>
          </cell>
          <cell r="S399" t="str">
            <v>.50</v>
          </cell>
          <cell r="T399" t="str">
            <v>.188</v>
          </cell>
          <cell r="Y399" t="str">
            <v>SOL02NA9000</v>
          </cell>
          <cell r="Z399" t="str">
            <v>02</v>
          </cell>
          <cell r="AA399" t="str">
            <v>NA</v>
          </cell>
          <cell r="AB399" t="str">
            <v>9000</v>
          </cell>
          <cell r="AC399" t="str">
            <v>7.70</v>
          </cell>
          <cell r="AH399" t="str">
            <v>BALL16BW600FP</v>
          </cell>
          <cell r="AI399" t="str">
            <v>16</v>
          </cell>
          <cell r="AJ399" t="str">
            <v>BW</v>
          </cell>
          <cell r="AK399" t="str">
            <v>600</v>
          </cell>
          <cell r="AL399" t="str">
            <v>FP</v>
          </cell>
          <cell r="AN399" t="str">
            <v>1770</v>
          </cell>
        </row>
        <row r="400">
          <cell r="C400" t="str">
            <v>180S48NA</v>
          </cell>
          <cell r="D400" t="str">
            <v>48</v>
          </cell>
          <cell r="E400" t="str">
            <v>NA</v>
          </cell>
          <cell r="F400">
            <v>4374.6666666666661</v>
          </cell>
          <cell r="K400" t="str">
            <v>BL30003</v>
          </cell>
          <cell r="L400" t="str">
            <v>03</v>
          </cell>
          <cell r="M400">
            <v>16</v>
          </cell>
          <cell r="R400" t="str">
            <v>IN.753000SW</v>
          </cell>
          <cell r="S400" t="str">
            <v>.75</v>
          </cell>
          <cell r="T400" t="str">
            <v>.313</v>
          </cell>
          <cell r="Y400" t="str">
            <v>SOL02.5NA9000</v>
          </cell>
          <cell r="Z400" t="str">
            <v>02.5</v>
          </cell>
          <cell r="AA400" t="str">
            <v>NA</v>
          </cell>
          <cell r="AB400" t="str">
            <v>9000</v>
          </cell>
          <cell r="AC400" t="str">
            <v>Error</v>
          </cell>
          <cell r="AH400" t="str">
            <v>BALL18BW600FP</v>
          </cell>
          <cell r="AI400" t="str">
            <v>18</v>
          </cell>
          <cell r="AJ400" t="str">
            <v>BW</v>
          </cell>
          <cell r="AK400" t="str">
            <v>600</v>
          </cell>
          <cell r="AL400" t="str">
            <v>FP</v>
          </cell>
          <cell r="AN400" t="str">
            <v>2200</v>
          </cell>
        </row>
        <row r="401">
          <cell r="C401" t="str">
            <v>180S54NA</v>
          </cell>
          <cell r="D401" t="str">
            <v>54</v>
          </cell>
          <cell r="E401" t="str">
            <v>NA</v>
          </cell>
          <cell r="F401">
            <v>4902.3333333333339</v>
          </cell>
          <cell r="K401" t="str">
            <v>BL30003.5</v>
          </cell>
          <cell r="L401" t="str">
            <v>03.5</v>
          </cell>
          <cell r="M401">
            <v>20</v>
          </cell>
          <cell r="R401" t="str">
            <v>IN013000SW</v>
          </cell>
          <cell r="S401" t="str">
            <v>01</v>
          </cell>
          <cell r="T401" t="str">
            <v>.563</v>
          </cell>
          <cell r="Y401" t="str">
            <v>SOL03NA9000</v>
          </cell>
          <cell r="Z401" t="str">
            <v>03</v>
          </cell>
          <cell r="AA401" t="str">
            <v>NA</v>
          </cell>
          <cell r="AB401" t="str">
            <v>9000</v>
          </cell>
          <cell r="AC401" t="str">
            <v>Error</v>
          </cell>
          <cell r="AH401" t="str">
            <v>BALL20BW600FP</v>
          </cell>
          <cell r="AI401" t="str">
            <v>20</v>
          </cell>
          <cell r="AJ401" t="str">
            <v>BW</v>
          </cell>
          <cell r="AK401" t="str">
            <v>600</v>
          </cell>
          <cell r="AL401" t="str">
            <v>FP</v>
          </cell>
          <cell r="AN401" t="str">
            <v>3000</v>
          </cell>
        </row>
        <row r="402">
          <cell r="C402" t="str">
            <v>180S60NA</v>
          </cell>
          <cell r="D402" t="str">
            <v>60</v>
          </cell>
          <cell r="E402" t="str">
            <v>NA</v>
          </cell>
          <cell r="F402">
            <v>5430</v>
          </cell>
          <cell r="K402" t="str">
            <v>BL30004</v>
          </cell>
          <cell r="L402" t="str">
            <v>04</v>
          </cell>
          <cell r="M402">
            <v>27</v>
          </cell>
          <cell r="R402" t="str">
            <v>IN01.253000SW</v>
          </cell>
          <cell r="S402" t="str">
            <v>01.25</v>
          </cell>
          <cell r="T402" t="str">
            <v>.813</v>
          </cell>
          <cell r="Y402" t="str">
            <v>SOL04NA9000</v>
          </cell>
          <cell r="Z402" t="str">
            <v>04</v>
          </cell>
          <cell r="AA402" t="str">
            <v>NA</v>
          </cell>
          <cell r="AB402" t="str">
            <v>9000</v>
          </cell>
          <cell r="AC402" t="str">
            <v>Error</v>
          </cell>
          <cell r="AH402" t="str">
            <v>BALL22BW600FP</v>
          </cell>
          <cell r="AI402" t="str">
            <v>22</v>
          </cell>
          <cell r="AJ402" t="str">
            <v>BW</v>
          </cell>
          <cell r="AK402" t="str">
            <v>600</v>
          </cell>
          <cell r="AL402" t="str">
            <v>FP</v>
          </cell>
          <cell r="AN402" t="str">
            <v>3950</v>
          </cell>
        </row>
        <row r="403">
          <cell r="K403" t="str">
            <v>BL30005</v>
          </cell>
          <cell r="L403" t="str">
            <v>05</v>
          </cell>
          <cell r="M403">
            <v>36</v>
          </cell>
          <cell r="R403" t="str">
            <v>IN01.53000SW</v>
          </cell>
          <cell r="S403" t="str">
            <v>01.5</v>
          </cell>
          <cell r="T403" t="str">
            <v>1</v>
          </cell>
          <cell r="Y403" t="str">
            <v>SOL05NA9000</v>
          </cell>
          <cell r="Z403" t="str">
            <v>05</v>
          </cell>
          <cell r="AA403" t="str">
            <v>NA</v>
          </cell>
          <cell r="AB403" t="str">
            <v>9000</v>
          </cell>
          <cell r="AC403" t="str">
            <v>Error</v>
          </cell>
          <cell r="AH403" t="str">
            <v>BALL24BW600FP</v>
          </cell>
          <cell r="AI403" t="str">
            <v>24</v>
          </cell>
          <cell r="AJ403" t="str">
            <v>BW</v>
          </cell>
          <cell r="AK403" t="str">
            <v>600</v>
          </cell>
          <cell r="AL403" t="str">
            <v>FP</v>
          </cell>
          <cell r="AN403" t="str">
            <v>4750</v>
          </cell>
        </row>
        <row r="404">
          <cell r="C404" t="str">
            <v>45L</v>
          </cell>
          <cell r="K404" t="str">
            <v>BL30006</v>
          </cell>
          <cell r="L404" t="str">
            <v>06</v>
          </cell>
          <cell r="M404">
            <v>50</v>
          </cell>
          <cell r="R404" t="str">
            <v>IN023000SW</v>
          </cell>
          <cell r="S404" t="str">
            <v>02</v>
          </cell>
          <cell r="T404" t="str">
            <v>2</v>
          </cell>
          <cell r="Y404" t="str">
            <v>SOL06NA9000</v>
          </cell>
          <cell r="Z404" t="str">
            <v>06</v>
          </cell>
          <cell r="AA404" t="str">
            <v>NA</v>
          </cell>
          <cell r="AB404" t="str">
            <v>9000</v>
          </cell>
          <cell r="AC404" t="str">
            <v>Error</v>
          </cell>
        </row>
        <row r="405">
          <cell r="C405" t="str">
            <v>45L.50STD</v>
          </cell>
          <cell r="D405" t="str">
            <v>.50</v>
          </cell>
          <cell r="E405" t="str">
            <v>STD</v>
          </cell>
          <cell r="F405" t="str">
            <v>.10</v>
          </cell>
          <cell r="K405" t="str">
            <v>BL30008</v>
          </cell>
          <cell r="L405" t="str">
            <v>08</v>
          </cell>
          <cell r="M405">
            <v>81</v>
          </cell>
          <cell r="R405" t="str">
            <v>IN02.53000SW</v>
          </cell>
          <cell r="S405" t="str">
            <v>02.5</v>
          </cell>
          <cell r="T405" t="str">
            <v>2.625</v>
          </cell>
          <cell r="Y405" t="str">
            <v>SOL08NA9000</v>
          </cell>
          <cell r="Z405" t="str">
            <v>08</v>
          </cell>
          <cell r="AA405" t="str">
            <v>NA</v>
          </cell>
          <cell r="AB405" t="str">
            <v>9000</v>
          </cell>
          <cell r="AC405" t="str">
            <v>Error</v>
          </cell>
          <cell r="AH405" t="str">
            <v>BALL.25FLANGED600FPYES</v>
          </cell>
          <cell r="AI405" t="str">
            <v>.25</v>
          </cell>
          <cell r="AJ405" t="str">
            <v>FLANGED</v>
          </cell>
          <cell r="AK405" t="str">
            <v>600</v>
          </cell>
          <cell r="AL405" t="str">
            <v>FP</v>
          </cell>
          <cell r="AM405" t="str">
            <v>YES</v>
          </cell>
          <cell r="AN405" t="str">
            <v>Error</v>
          </cell>
        </row>
        <row r="406">
          <cell r="C406" t="str">
            <v>45L.75STD</v>
          </cell>
          <cell r="D406" t="str">
            <v>.75</v>
          </cell>
          <cell r="E406" t="str">
            <v>STD</v>
          </cell>
          <cell r="F406" t="str">
            <v>.10</v>
          </cell>
          <cell r="K406" t="str">
            <v>BL30010</v>
          </cell>
          <cell r="L406" t="str">
            <v>10</v>
          </cell>
          <cell r="M406">
            <v>120</v>
          </cell>
          <cell r="R406" t="str">
            <v>IN033000SW</v>
          </cell>
          <cell r="S406" t="str">
            <v>03</v>
          </cell>
          <cell r="T406" t="str">
            <v>3.875</v>
          </cell>
          <cell r="Y406" t="str">
            <v>SOL10NA9000</v>
          </cell>
          <cell r="Z406" t="str">
            <v>10</v>
          </cell>
          <cell r="AA406" t="str">
            <v>NA</v>
          </cell>
          <cell r="AB406" t="str">
            <v>9000</v>
          </cell>
          <cell r="AC406" t="str">
            <v>Error</v>
          </cell>
          <cell r="AH406" t="str">
            <v>BALL.375FLANGED600FPYES</v>
          </cell>
          <cell r="AI406" t="str">
            <v>.375</v>
          </cell>
          <cell r="AJ406" t="str">
            <v>FLANGED</v>
          </cell>
          <cell r="AK406" t="str">
            <v>600</v>
          </cell>
          <cell r="AL406" t="str">
            <v>FP</v>
          </cell>
          <cell r="AM406" t="str">
            <v>YES</v>
          </cell>
          <cell r="AN406" t="str">
            <v>Error</v>
          </cell>
        </row>
        <row r="407">
          <cell r="C407" t="str">
            <v>45L01STD</v>
          </cell>
          <cell r="D407" t="str">
            <v>01</v>
          </cell>
          <cell r="E407" t="str">
            <v>STD</v>
          </cell>
          <cell r="F407" t="str">
            <v>.25</v>
          </cell>
          <cell r="K407" t="str">
            <v>BL30012</v>
          </cell>
          <cell r="L407" t="str">
            <v>12</v>
          </cell>
          <cell r="M407">
            <v>178</v>
          </cell>
          <cell r="R407" t="str">
            <v>IN043000SW</v>
          </cell>
          <cell r="S407" t="str">
            <v>04</v>
          </cell>
          <cell r="T407" t="str">
            <v>6.625</v>
          </cell>
          <cell r="Y407" t="str">
            <v>SOL12NA9000</v>
          </cell>
          <cell r="Z407" t="str">
            <v>12</v>
          </cell>
          <cell r="AA407" t="str">
            <v>NA</v>
          </cell>
          <cell r="AB407" t="str">
            <v>9000</v>
          </cell>
          <cell r="AC407" t="str">
            <v>Error</v>
          </cell>
          <cell r="AH407" t="str">
            <v>BALL.50FLANGED600FPYES</v>
          </cell>
          <cell r="AI407" t="str">
            <v>.50</v>
          </cell>
          <cell r="AJ407" t="str">
            <v>FLANGED</v>
          </cell>
          <cell r="AK407" t="str">
            <v>600</v>
          </cell>
          <cell r="AL407" t="str">
            <v>FP</v>
          </cell>
          <cell r="AM407" t="str">
            <v>YES</v>
          </cell>
          <cell r="AN407" t="str">
            <v>Error</v>
          </cell>
        </row>
        <row r="408">
          <cell r="C408" t="str">
            <v>45L01.25STD</v>
          </cell>
          <cell r="D408" t="str">
            <v>01.25</v>
          </cell>
          <cell r="E408" t="str">
            <v>STD</v>
          </cell>
          <cell r="F408" t="str">
            <v>.38</v>
          </cell>
          <cell r="K408" t="str">
            <v>BL30014</v>
          </cell>
          <cell r="L408" t="str">
            <v>14</v>
          </cell>
          <cell r="M408">
            <v>242</v>
          </cell>
          <cell r="Y408" t="str">
            <v>SOL14NA9000</v>
          </cell>
          <cell r="Z408" t="str">
            <v>14</v>
          </cell>
          <cell r="AA408" t="str">
            <v>NA</v>
          </cell>
          <cell r="AB408" t="str">
            <v>9000</v>
          </cell>
          <cell r="AC408" t="str">
            <v>Error</v>
          </cell>
          <cell r="AH408" t="str">
            <v>BALL.75FLANGED600FPYES</v>
          </cell>
          <cell r="AI408" t="str">
            <v>.75</v>
          </cell>
          <cell r="AJ408" t="str">
            <v>FLANGED</v>
          </cell>
          <cell r="AK408" t="str">
            <v>600</v>
          </cell>
          <cell r="AL408" t="str">
            <v>FP</v>
          </cell>
          <cell r="AM408" t="str">
            <v>YES</v>
          </cell>
          <cell r="AN408" t="str">
            <v>Error</v>
          </cell>
        </row>
        <row r="409">
          <cell r="C409" t="str">
            <v>45L01.5STD</v>
          </cell>
          <cell r="D409" t="str">
            <v>01.5</v>
          </cell>
          <cell r="E409" t="str">
            <v>STD</v>
          </cell>
          <cell r="F409" t="str">
            <v>.40</v>
          </cell>
          <cell r="K409" t="str">
            <v>BL30016</v>
          </cell>
          <cell r="L409" t="str">
            <v>16</v>
          </cell>
          <cell r="M409">
            <v>312</v>
          </cell>
          <cell r="R409" t="str">
            <v>IN.1253000THRD</v>
          </cell>
          <cell r="S409" t="str">
            <v>.125</v>
          </cell>
          <cell r="T409" t="str">
            <v>.125</v>
          </cell>
          <cell r="Y409" t="str">
            <v>SOL16NA9000</v>
          </cell>
          <cell r="Z409" t="str">
            <v>16</v>
          </cell>
          <cell r="AA409" t="str">
            <v>NA</v>
          </cell>
          <cell r="AB409" t="str">
            <v>9000</v>
          </cell>
          <cell r="AC409" t="str">
            <v>Error</v>
          </cell>
          <cell r="AH409" t="str">
            <v>BALL01FLANGED600FPYES</v>
          </cell>
          <cell r="AI409" t="str">
            <v>01</v>
          </cell>
          <cell r="AJ409" t="str">
            <v>FLANGED</v>
          </cell>
          <cell r="AK409" t="str">
            <v>600</v>
          </cell>
          <cell r="AL409" t="str">
            <v>FP</v>
          </cell>
          <cell r="AM409" t="str">
            <v>YES</v>
          </cell>
          <cell r="AN409" t="str">
            <v>Error</v>
          </cell>
        </row>
        <row r="410">
          <cell r="C410" t="str">
            <v>45L02STD</v>
          </cell>
          <cell r="D410" t="str">
            <v>02</v>
          </cell>
          <cell r="E410" t="str">
            <v>STD</v>
          </cell>
          <cell r="F410" t="str">
            <v>.81</v>
          </cell>
          <cell r="K410" t="str">
            <v>BL30018</v>
          </cell>
          <cell r="L410" t="str">
            <v>18</v>
          </cell>
          <cell r="M410">
            <v>392</v>
          </cell>
          <cell r="R410" t="str">
            <v>IN.253000THRD</v>
          </cell>
          <cell r="S410" t="str">
            <v>.25</v>
          </cell>
          <cell r="T410" t="str">
            <v>.125</v>
          </cell>
          <cell r="Y410" t="str">
            <v>SOL18NA9000</v>
          </cell>
          <cell r="Z410" t="str">
            <v>18</v>
          </cell>
          <cell r="AA410" t="str">
            <v>NA</v>
          </cell>
          <cell r="AB410" t="str">
            <v>9000</v>
          </cell>
          <cell r="AC410" t="str">
            <v>Error</v>
          </cell>
          <cell r="AH410" t="str">
            <v>BALL01.5FLANGED600FPYES</v>
          </cell>
          <cell r="AI410" t="str">
            <v>01.5</v>
          </cell>
          <cell r="AJ410" t="str">
            <v>FLANGED</v>
          </cell>
          <cell r="AK410" t="str">
            <v>600</v>
          </cell>
          <cell r="AL410" t="str">
            <v>FP</v>
          </cell>
          <cell r="AM410" t="str">
            <v>YES</v>
          </cell>
          <cell r="AN410" t="str">
            <v>Error</v>
          </cell>
        </row>
        <row r="411">
          <cell r="C411" t="str">
            <v>45L02.5STD</v>
          </cell>
          <cell r="D411" t="str">
            <v>02.5</v>
          </cell>
          <cell r="E411" t="str">
            <v>STD</v>
          </cell>
          <cell r="F411" t="str">
            <v>1.75</v>
          </cell>
          <cell r="K411" t="str">
            <v>BL30020</v>
          </cell>
          <cell r="L411" t="str">
            <v>20</v>
          </cell>
          <cell r="M411">
            <v>494</v>
          </cell>
          <cell r="R411" t="str">
            <v>IN.3753000THRD</v>
          </cell>
          <cell r="S411" t="str">
            <v>.375</v>
          </cell>
          <cell r="T411" t="str">
            <v>.25</v>
          </cell>
          <cell r="Y411" t="str">
            <v>SOL20NA9000</v>
          </cell>
          <cell r="Z411" t="str">
            <v>20</v>
          </cell>
          <cell r="AA411" t="str">
            <v>NA</v>
          </cell>
          <cell r="AB411" t="str">
            <v>9000</v>
          </cell>
          <cell r="AC411" t="str">
            <v>Error</v>
          </cell>
          <cell r="AH411" t="str">
            <v>BALL02FLANGED600FPYES</v>
          </cell>
          <cell r="AI411" t="str">
            <v>02</v>
          </cell>
          <cell r="AJ411" t="str">
            <v>FLANGED</v>
          </cell>
          <cell r="AK411" t="str">
            <v>600</v>
          </cell>
          <cell r="AL411" t="str">
            <v>FP</v>
          </cell>
          <cell r="AM411" t="str">
            <v>YES</v>
          </cell>
          <cell r="AN411" t="str">
            <v>Error</v>
          </cell>
        </row>
        <row r="412">
          <cell r="C412" t="str">
            <v>45L03STD</v>
          </cell>
          <cell r="D412" t="str">
            <v>03</v>
          </cell>
          <cell r="E412" t="str">
            <v>STD</v>
          </cell>
          <cell r="F412" t="str">
            <v>2.63</v>
          </cell>
          <cell r="K412" t="str">
            <v>BL30024</v>
          </cell>
          <cell r="L412" t="str">
            <v>24</v>
          </cell>
          <cell r="M412">
            <v>760</v>
          </cell>
          <cell r="R412" t="str">
            <v>IN.503000THRD</v>
          </cell>
          <cell r="S412" t="str">
            <v>.50</v>
          </cell>
          <cell r="T412" t="str">
            <v>.25</v>
          </cell>
          <cell r="Y412" t="str">
            <v>SOL22NA9000</v>
          </cell>
          <cell r="Z412" t="str">
            <v>22</v>
          </cell>
          <cell r="AA412" t="str">
            <v>NA</v>
          </cell>
          <cell r="AB412" t="str">
            <v>9000</v>
          </cell>
          <cell r="AC412" t="str">
            <v>Error</v>
          </cell>
          <cell r="AH412" t="str">
            <v>BALL03FLANGED600FPYES</v>
          </cell>
          <cell r="AI412" t="str">
            <v>03</v>
          </cell>
          <cell r="AJ412" t="str">
            <v>FLANGED</v>
          </cell>
          <cell r="AK412" t="str">
            <v>600</v>
          </cell>
          <cell r="AL412" t="str">
            <v>FP</v>
          </cell>
          <cell r="AM412" t="str">
            <v>YES</v>
          </cell>
          <cell r="AN412" t="str">
            <v>Error</v>
          </cell>
        </row>
        <row r="413">
          <cell r="C413" t="str">
            <v>45L03.5STD</v>
          </cell>
          <cell r="D413" t="str">
            <v>03.5</v>
          </cell>
          <cell r="E413" t="str">
            <v>STD</v>
          </cell>
          <cell r="F413" t="str">
            <v>3.5</v>
          </cell>
          <cell r="K413" t="str">
            <v>BL30026</v>
          </cell>
          <cell r="L413" t="str">
            <v>26</v>
          </cell>
          <cell r="M413">
            <v>950</v>
          </cell>
          <cell r="R413" t="str">
            <v>IN.753000THRD</v>
          </cell>
          <cell r="S413" t="str">
            <v>.75</v>
          </cell>
          <cell r="T413" t="str">
            <v>.438</v>
          </cell>
          <cell r="Y413" t="str">
            <v>SOL24NA9000</v>
          </cell>
          <cell r="Z413" t="str">
            <v>24</v>
          </cell>
          <cell r="AA413" t="str">
            <v>NA</v>
          </cell>
          <cell r="AB413" t="str">
            <v>9000</v>
          </cell>
          <cell r="AC413" t="str">
            <v>Error</v>
          </cell>
          <cell r="AH413" t="str">
            <v>BALL04FLANGED600FPYES</v>
          </cell>
          <cell r="AI413" t="str">
            <v>04</v>
          </cell>
          <cell r="AJ413" t="str">
            <v>FLANGED</v>
          </cell>
          <cell r="AK413" t="str">
            <v>600</v>
          </cell>
          <cell r="AL413" t="str">
            <v>FP</v>
          </cell>
          <cell r="AM413" t="str">
            <v>YES</v>
          </cell>
          <cell r="AN413" t="str">
            <v>Error</v>
          </cell>
        </row>
        <row r="414">
          <cell r="C414" t="str">
            <v>45L04STD</v>
          </cell>
          <cell r="D414" t="str">
            <v>04</v>
          </cell>
          <cell r="E414" t="str">
            <v>STD</v>
          </cell>
          <cell r="F414" t="str">
            <v>4.5</v>
          </cell>
          <cell r="K414" t="str">
            <v>BL30028</v>
          </cell>
          <cell r="L414" t="str">
            <v>28</v>
          </cell>
          <cell r="M414">
            <v>1176</v>
          </cell>
          <cell r="R414" t="str">
            <v>IN013000THRD</v>
          </cell>
          <cell r="S414" t="str">
            <v>01</v>
          </cell>
          <cell r="T414" t="str">
            <v>.625</v>
          </cell>
          <cell r="AH414" t="str">
            <v>BALL06FLANGED600FPYES</v>
          </cell>
          <cell r="AI414" t="str">
            <v>06</v>
          </cell>
          <cell r="AJ414" t="str">
            <v>FLANGED</v>
          </cell>
          <cell r="AK414" t="str">
            <v>600</v>
          </cell>
          <cell r="AL414" t="str">
            <v>FP</v>
          </cell>
          <cell r="AM414" t="str">
            <v>YES</v>
          </cell>
          <cell r="AN414" t="str">
            <v>Error</v>
          </cell>
        </row>
        <row r="415">
          <cell r="C415" t="str">
            <v>45L04.5STD</v>
          </cell>
          <cell r="D415" t="str">
            <v>04.5</v>
          </cell>
          <cell r="E415" t="str">
            <v>STD</v>
          </cell>
          <cell r="F415" t="str">
            <v>6</v>
          </cell>
          <cell r="K415" t="str">
            <v>BL30030</v>
          </cell>
          <cell r="L415" t="str">
            <v>30</v>
          </cell>
          <cell r="M415">
            <v>1403</v>
          </cell>
          <cell r="R415" t="str">
            <v>IN01.253000THRD</v>
          </cell>
          <cell r="S415" t="str">
            <v>01.25</v>
          </cell>
          <cell r="T415" t="str">
            <v>1.563</v>
          </cell>
          <cell r="Y415" t="str">
            <v>TOL</v>
          </cell>
          <cell r="AH415" t="str">
            <v>BALL08FLANGED600FPYES</v>
          </cell>
          <cell r="AI415" t="str">
            <v>08</v>
          </cell>
          <cell r="AJ415" t="str">
            <v>FLANGED</v>
          </cell>
          <cell r="AK415" t="str">
            <v>600</v>
          </cell>
          <cell r="AL415" t="str">
            <v>FP</v>
          </cell>
          <cell r="AM415" t="str">
            <v>YES</v>
          </cell>
          <cell r="AN415" t="str">
            <v>Error</v>
          </cell>
        </row>
        <row r="416">
          <cell r="C416" t="str">
            <v>45L05STD</v>
          </cell>
          <cell r="D416" t="str">
            <v>05</v>
          </cell>
          <cell r="E416" t="str">
            <v>STD</v>
          </cell>
          <cell r="F416" t="str">
            <v>7.5</v>
          </cell>
          <cell r="K416" t="str">
            <v>BL30032</v>
          </cell>
          <cell r="L416" t="str">
            <v>32</v>
          </cell>
          <cell r="M416">
            <v>1651</v>
          </cell>
          <cell r="R416" t="str">
            <v>IN01.53000THRD</v>
          </cell>
          <cell r="S416" t="str">
            <v>01.5</v>
          </cell>
          <cell r="T416" t="str">
            <v>2.188</v>
          </cell>
          <cell r="Y416" t="str">
            <v>TOL.125NA3000</v>
          </cell>
          <cell r="Z416" t="str">
            <v>.125</v>
          </cell>
          <cell r="AA416" t="str">
            <v>NA</v>
          </cell>
          <cell r="AB416" t="str">
            <v>3000</v>
          </cell>
          <cell r="AC416" t="str">
            <v>.10</v>
          </cell>
          <cell r="AH416" t="str">
            <v>BALL10FLANGED600FPYES</v>
          </cell>
          <cell r="AI416" t="str">
            <v>10</v>
          </cell>
          <cell r="AJ416" t="str">
            <v>FLANGED</v>
          </cell>
          <cell r="AK416" t="str">
            <v>600</v>
          </cell>
          <cell r="AL416" t="str">
            <v>FP</v>
          </cell>
          <cell r="AM416" t="str">
            <v>YES</v>
          </cell>
          <cell r="AN416" t="str">
            <v>Error</v>
          </cell>
        </row>
        <row r="417">
          <cell r="C417" t="str">
            <v>45L06STD</v>
          </cell>
          <cell r="D417" t="str">
            <v>06</v>
          </cell>
          <cell r="E417" t="str">
            <v>STD</v>
          </cell>
          <cell r="F417" t="str">
            <v>12</v>
          </cell>
          <cell r="K417" t="str">
            <v>BL30034</v>
          </cell>
          <cell r="L417" t="str">
            <v>34</v>
          </cell>
          <cell r="M417">
            <v>1899</v>
          </cell>
          <cell r="R417" t="str">
            <v>IN023000THRD</v>
          </cell>
          <cell r="S417" t="str">
            <v>02</v>
          </cell>
          <cell r="T417" t="str">
            <v>3.125</v>
          </cell>
          <cell r="Y417" t="str">
            <v>TOL.25NA3000</v>
          </cell>
          <cell r="Z417" t="str">
            <v>.25</v>
          </cell>
          <cell r="AA417" t="str">
            <v>NA</v>
          </cell>
          <cell r="AB417" t="str">
            <v>3000</v>
          </cell>
          <cell r="AC417" t="str">
            <v>.10</v>
          </cell>
          <cell r="AH417" t="str">
            <v>BALL12FLANGED600FPYES</v>
          </cell>
          <cell r="AI417" t="str">
            <v>12</v>
          </cell>
          <cell r="AJ417" t="str">
            <v>FLANGED</v>
          </cell>
          <cell r="AK417" t="str">
            <v>600</v>
          </cell>
          <cell r="AL417" t="str">
            <v>FP</v>
          </cell>
          <cell r="AM417" t="str">
            <v>YES</v>
          </cell>
          <cell r="AN417" t="str">
            <v>Error</v>
          </cell>
        </row>
        <row r="418">
          <cell r="C418" t="str">
            <v>45L08STD</v>
          </cell>
          <cell r="D418" t="str">
            <v>08</v>
          </cell>
          <cell r="E418" t="str">
            <v>STD</v>
          </cell>
          <cell r="F418" t="str">
            <v>23</v>
          </cell>
          <cell r="K418" t="str">
            <v>BL30036</v>
          </cell>
          <cell r="L418" t="str">
            <v>36</v>
          </cell>
          <cell r="M418">
            <v>2151</v>
          </cell>
          <cell r="R418" t="str">
            <v>IN02.53000THRD</v>
          </cell>
          <cell r="S418" t="str">
            <v>02.5</v>
          </cell>
          <cell r="T418" t="str">
            <v>4</v>
          </cell>
          <cell r="Y418" t="str">
            <v>TOL.375NA3000</v>
          </cell>
          <cell r="Z418" t="str">
            <v>.375</v>
          </cell>
          <cell r="AA418" t="str">
            <v>NA</v>
          </cell>
          <cell r="AB418" t="str">
            <v>3000</v>
          </cell>
          <cell r="AC418" t="str">
            <v>.20</v>
          </cell>
          <cell r="AH418" t="str">
            <v>BALL14FLANGED600FPYES</v>
          </cell>
          <cell r="AI418" t="str">
            <v>14</v>
          </cell>
          <cell r="AJ418" t="str">
            <v>FLANGED</v>
          </cell>
          <cell r="AK418" t="str">
            <v>600</v>
          </cell>
          <cell r="AL418" t="str">
            <v>FP</v>
          </cell>
          <cell r="AM418" t="str">
            <v>YES</v>
          </cell>
          <cell r="AN418" t="str">
            <v>Error</v>
          </cell>
        </row>
        <row r="419">
          <cell r="C419" t="str">
            <v>45L10STD</v>
          </cell>
          <cell r="D419" t="str">
            <v>10</v>
          </cell>
          <cell r="E419" t="str">
            <v>STD</v>
          </cell>
          <cell r="F419" t="str">
            <v>43</v>
          </cell>
          <cell r="K419" t="str">
            <v>BL30038</v>
          </cell>
          <cell r="L419" t="str">
            <v>38</v>
          </cell>
          <cell r="M419" t="str">
            <v>2300 +</v>
          </cell>
          <cell r="R419" t="str">
            <v>IN033000THRD</v>
          </cell>
          <cell r="S419" t="str">
            <v>03</v>
          </cell>
          <cell r="T419" t="str">
            <v>6.75</v>
          </cell>
          <cell r="Y419" t="str">
            <v>TOL.50NA3000</v>
          </cell>
          <cell r="Z419" t="str">
            <v>.50</v>
          </cell>
          <cell r="AA419" t="str">
            <v>NA</v>
          </cell>
          <cell r="AB419" t="str">
            <v>3000</v>
          </cell>
          <cell r="AC419" t="str">
            <v>.24</v>
          </cell>
          <cell r="AH419" t="str">
            <v>BALL16FLANGED600FPYES</v>
          </cell>
          <cell r="AI419" t="str">
            <v>16</v>
          </cell>
          <cell r="AJ419" t="str">
            <v>FLANGED</v>
          </cell>
          <cell r="AK419" t="str">
            <v>600</v>
          </cell>
          <cell r="AL419" t="str">
            <v>FP</v>
          </cell>
          <cell r="AM419" t="str">
            <v>YES</v>
          </cell>
          <cell r="AN419" t="str">
            <v>Error</v>
          </cell>
        </row>
        <row r="420">
          <cell r="C420" t="str">
            <v>45L12STD</v>
          </cell>
          <cell r="D420" t="str">
            <v>12</v>
          </cell>
          <cell r="E420" t="str">
            <v>STD</v>
          </cell>
          <cell r="F420" t="str">
            <v>62</v>
          </cell>
          <cell r="K420" t="str">
            <v>BL30040</v>
          </cell>
          <cell r="L420" t="str">
            <v>40</v>
          </cell>
          <cell r="M420" t="str">
            <v>2500 +</v>
          </cell>
          <cell r="R420" t="str">
            <v>IN043000THRD</v>
          </cell>
          <cell r="S420" t="str">
            <v>04</v>
          </cell>
          <cell r="T420" t="str">
            <v>16.75</v>
          </cell>
          <cell r="Y420" t="str">
            <v>TOL.75NA3000</v>
          </cell>
          <cell r="Z420" t="str">
            <v>.75</v>
          </cell>
          <cell r="AA420" t="str">
            <v>NA</v>
          </cell>
          <cell r="AB420" t="str">
            <v>3000</v>
          </cell>
          <cell r="AC420" t="str">
            <v>.35</v>
          </cell>
          <cell r="AH420" t="str">
            <v>BALL18FLANGED600FPYES</v>
          </cell>
          <cell r="AI420" t="str">
            <v>18</v>
          </cell>
          <cell r="AJ420" t="str">
            <v>FLANGED</v>
          </cell>
          <cell r="AK420" t="str">
            <v>600</v>
          </cell>
          <cell r="AL420" t="str">
            <v>FP</v>
          </cell>
          <cell r="AM420" t="str">
            <v>YES</v>
          </cell>
          <cell r="AN420" t="str">
            <v>Error</v>
          </cell>
        </row>
        <row r="421">
          <cell r="C421" t="str">
            <v>45L14STD</v>
          </cell>
          <cell r="D421" t="str">
            <v>14</v>
          </cell>
          <cell r="E421" t="str">
            <v>STD</v>
          </cell>
          <cell r="F421" t="str">
            <v>80</v>
          </cell>
          <cell r="K421" t="str">
            <v>BL30042</v>
          </cell>
          <cell r="L421" t="str">
            <v>42</v>
          </cell>
          <cell r="M421">
            <v>3164</v>
          </cell>
          <cell r="Y421" t="str">
            <v>TOL01NA3000</v>
          </cell>
          <cell r="Z421" t="str">
            <v>01</v>
          </cell>
          <cell r="AA421" t="str">
            <v>NA</v>
          </cell>
          <cell r="AB421" t="str">
            <v>3000</v>
          </cell>
          <cell r="AC421" t="str">
            <v>.62</v>
          </cell>
          <cell r="AH421" t="str">
            <v>BALL20FLANGED600FPYES</v>
          </cell>
          <cell r="AI421" t="str">
            <v>20</v>
          </cell>
          <cell r="AJ421" t="str">
            <v>FLANGED</v>
          </cell>
          <cell r="AK421" t="str">
            <v>600</v>
          </cell>
          <cell r="AL421" t="str">
            <v>FP</v>
          </cell>
          <cell r="AM421" t="str">
            <v>YES</v>
          </cell>
          <cell r="AN421" t="str">
            <v>Error</v>
          </cell>
        </row>
        <row r="422">
          <cell r="C422" t="str">
            <v>45L16STD</v>
          </cell>
          <cell r="D422" t="str">
            <v>16</v>
          </cell>
          <cell r="E422" t="str">
            <v>STD</v>
          </cell>
          <cell r="F422" t="str">
            <v>100</v>
          </cell>
          <cell r="K422" t="str">
            <v>BL30044</v>
          </cell>
          <cell r="L422" t="str">
            <v>44</v>
          </cell>
          <cell r="M422" t="str">
            <v>Error</v>
          </cell>
          <cell r="R422" t="str">
            <v>T.1253000SW</v>
          </cell>
          <cell r="S422" t="str">
            <v>.125</v>
          </cell>
          <cell r="T422" t="str">
            <v>.25</v>
          </cell>
          <cell r="Y422" t="str">
            <v>TOL01.25NA3000</v>
          </cell>
          <cell r="Z422" t="str">
            <v>01.25</v>
          </cell>
          <cell r="AA422" t="str">
            <v>NA</v>
          </cell>
          <cell r="AB422" t="str">
            <v>3000</v>
          </cell>
          <cell r="AC422" t="str">
            <v>.90</v>
          </cell>
          <cell r="AH422" t="str">
            <v>BALL22FLANGED600FPYES</v>
          </cell>
          <cell r="AI422" t="str">
            <v>22</v>
          </cell>
          <cell r="AJ422" t="str">
            <v>FLANGED</v>
          </cell>
          <cell r="AK422" t="str">
            <v>600</v>
          </cell>
          <cell r="AL422" t="str">
            <v>FP</v>
          </cell>
          <cell r="AM422" t="str">
            <v>YES</v>
          </cell>
          <cell r="AN422" t="str">
            <v>Error</v>
          </cell>
        </row>
        <row r="423">
          <cell r="C423" t="str">
            <v>45L18STD</v>
          </cell>
          <cell r="D423" t="str">
            <v>18</v>
          </cell>
          <cell r="E423" t="str">
            <v>STD</v>
          </cell>
          <cell r="F423" t="str">
            <v>126</v>
          </cell>
          <cell r="K423" t="str">
            <v>BL30046</v>
          </cell>
          <cell r="L423" t="str">
            <v>46</v>
          </cell>
          <cell r="M423" t="str">
            <v>Error</v>
          </cell>
          <cell r="R423" t="str">
            <v>T.253000SW</v>
          </cell>
          <cell r="S423" t="str">
            <v>.25</v>
          </cell>
          <cell r="T423" t="str">
            <v>.25</v>
          </cell>
          <cell r="Y423" t="str">
            <v>TOL01.5NA3000</v>
          </cell>
          <cell r="Z423" t="str">
            <v>01.5</v>
          </cell>
          <cell r="AA423" t="str">
            <v>NA</v>
          </cell>
          <cell r="AB423" t="str">
            <v>3000</v>
          </cell>
          <cell r="AC423" t="str">
            <v>1</v>
          </cell>
          <cell r="AH423" t="str">
            <v>BALL24FLANGED600FPYES</v>
          </cell>
          <cell r="AI423" t="str">
            <v>24</v>
          </cell>
          <cell r="AJ423" t="str">
            <v>FLANGED</v>
          </cell>
          <cell r="AK423" t="str">
            <v>600</v>
          </cell>
          <cell r="AL423" t="str">
            <v>FP</v>
          </cell>
          <cell r="AM423" t="str">
            <v>YES</v>
          </cell>
          <cell r="AN423" t="str">
            <v>Error</v>
          </cell>
        </row>
        <row r="424">
          <cell r="C424" t="str">
            <v>45L20STD</v>
          </cell>
          <cell r="D424" t="str">
            <v>20</v>
          </cell>
          <cell r="E424" t="str">
            <v>STD</v>
          </cell>
          <cell r="F424" t="str">
            <v>160</v>
          </cell>
          <cell r="K424" t="str">
            <v>BL30048</v>
          </cell>
          <cell r="L424" t="str">
            <v>48</v>
          </cell>
          <cell r="M424" t="str">
            <v>Error</v>
          </cell>
          <cell r="R424" t="str">
            <v>T.3753000SW</v>
          </cell>
          <cell r="S424" t="str">
            <v>.375</v>
          </cell>
          <cell r="T424" t="str">
            <v>.313</v>
          </cell>
          <cell r="Y424" t="str">
            <v>TOL02NA3000</v>
          </cell>
          <cell r="Z424" t="str">
            <v>02</v>
          </cell>
          <cell r="AA424" t="str">
            <v>NA</v>
          </cell>
          <cell r="AB424" t="str">
            <v>3000</v>
          </cell>
          <cell r="AC424" t="str">
            <v>1.75</v>
          </cell>
        </row>
        <row r="425">
          <cell r="C425" t="str">
            <v>45L22STD</v>
          </cell>
          <cell r="D425" t="str">
            <v>22</v>
          </cell>
          <cell r="E425" t="str">
            <v>STD</v>
          </cell>
          <cell r="F425" t="str">
            <v>197</v>
          </cell>
          <cell r="K425" t="str">
            <v>BL30050</v>
          </cell>
          <cell r="L425" t="str">
            <v>50</v>
          </cell>
          <cell r="M425" t="str">
            <v>Error</v>
          </cell>
          <cell r="R425" t="str">
            <v>T.503000SW</v>
          </cell>
          <cell r="S425" t="str">
            <v>.50</v>
          </cell>
          <cell r="T425" t="str">
            <v>.625</v>
          </cell>
          <cell r="Y425" t="str">
            <v>TOL02.5NA3000</v>
          </cell>
          <cell r="Z425" t="str">
            <v>02.5</v>
          </cell>
          <cell r="AA425" t="str">
            <v>NA</v>
          </cell>
          <cell r="AB425" t="str">
            <v>3000</v>
          </cell>
          <cell r="AC425" t="str">
            <v>3</v>
          </cell>
          <cell r="AH425" t="str">
            <v>BALL.25BW600FPYES</v>
          </cell>
          <cell r="AI425" t="str">
            <v>.25</v>
          </cell>
          <cell r="AJ425" t="str">
            <v>BW</v>
          </cell>
          <cell r="AK425" t="str">
            <v>600</v>
          </cell>
          <cell r="AL425" t="str">
            <v>FP</v>
          </cell>
          <cell r="AM425" t="str">
            <v>YES</v>
          </cell>
          <cell r="AN425" t="str">
            <v>Error</v>
          </cell>
        </row>
        <row r="426">
          <cell r="C426" t="str">
            <v>45L24STD</v>
          </cell>
          <cell r="D426" t="str">
            <v>24</v>
          </cell>
          <cell r="E426" t="str">
            <v>STD</v>
          </cell>
          <cell r="F426" t="str">
            <v>238</v>
          </cell>
          <cell r="K426" t="str">
            <v>BL30052</v>
          </cell>
          <cell r="L426" t="str">
            <v>52</v>
          </cell>
          <cell r="M426" t="str">
            <v>Error</v>
          </cell>
          <cell r="R426" t="str">
            <v>T.753000SW</v>
          </cell>
          <cell r="S426" t="str">
            <v>.75</v>
          </cell>
          <cell r="T426" t="str">
            <v>.875</v>
          </cell>
          <cell r="Y426" t="str">
            <v>TOL03NA3000</v>
          </cell>
          <cell r="Z426" t="str">
            <v>03</v>
          </cell>
          <cell r="AA426" t="str">
            <v>NA</v>
          </cell>
          <cell r="AB426" t="str">
            <v>3000</v>
          </cell>
          <cell r="AC426" t="str">
            <v>4.35</v>
          </cell>
          <cell r="AH426" t="str">
            <v>BALL.375BW600FPYES</v>
          </cell>
          <cell r="AI426" t="str">
            <v>.375</v>
          </cell>
          <cell r="AJ426" t="str">
            <v>BW</v>
          </cell>
          <cell r="AK426" t="str">
            <v>600</v>
          </cell>
          <cell r="AL426" t="str">
            <v>FP</v>
          </cell>
          <cell r="AM426" t="str">
            <v>YES</v>
          </cell>
          <cell r="AN426" t="str">
            <v>Error</v>
          </cell>
        </row>
        <row r="427">
          <cell r="C427" t="str">
            <v>45L26STD</v>
          </cell>
          <cell r="D427" t="str">
            <v>26</v>
          </cell>
          <cell r="E427" t="str">
            <v>STD</v>
          </cell>
          <cell r="F427" t="str">
            <v>275</v>
          </cell>
          <cell r="K427" t="str">
            <v>BL30054</v>
          </cell>
          <cell r="L427" t="str">
            <v>54</v>
          </cell>
          <cell r="M427" t="str">
            <v>Error</v>
          </cell>
          <cell r="R427" t="str">
            <v>T013000SW</v>
          </cell>
          <cell r="S427" t="str">
            <v>01</v>
          </cell>
          <cell r="T427" t="str">
            <v>1.375</v>
          </cell>
          <cell r="Y427" t="str">
            <v>TOL04NA3000</v>
          </cell>
          <cell r="Z427" t="str">
            <v>04</v>
          </cell>
          <cell r="AA427" t="str">
            <v>NA</v>
          </cell>
          <cell r="AB427" t="str">
            <v>3000</v>
          </cell>
          <cell r="AC427" t="str">
            <v>7.10</v>
          </cell>
          <cell r="AH427" t="str">
            <v>BALL.50BW600FPYES</v>
          </cell>
          <cell r="AI427" t="str">
            <v>.50</v>
          </cell>
          <cell r="AJ427" t="str">
            <v>BW</v>
          </cell>
          <cell r="AK427" t="str">
            <v>600</v>
          </cell>
          <cell r="AL427" t="str">
            <v>FP</v>
          </cell>
          <cell r="AM427" t="str">
            <v>YES</v>
          </cell>
          <cell r="AN427" t="str">
            <v>Error</v>
          </cell>
        </row>
        <row r="428">
          <cell r="C428" t="str">
            <v>45L28STD</v>
          </cell>
          <cell r="D428" t="str">
            <v>28</v>
          </cell>
          <cell r="E428" t="str">
            <v>STD</v>
          </cell>
          <cell r="F428" t="str">
            <v>320</v>
          </cell>
          <cell r="K428" t="str">
            <v>BL30056</v>
          </cell>
          <cell r="L428" t="str">
            <v>56</v>
          </cell>
          <cell r="M428" t="str">
            <v>Error</v>
          </cell>
          <cell r="R428" t="str">
            <v>T01.253000SW</v>
          </cell>
          <cell r="S428" t="str">
            <v>01.25</v>
          </cell>
          <cell r="T428" t="str">
            <v>2</v>
          </cell>
          <cell r="Y428" t="str">
            <v>TOL05NA3000</v>
          </cell>
          <cell r="Z428" t="str">
            <v>05</v>
          </cell>
          <cell r="AA428" t="str">
            <v>NA</v>
          </cell>
          <cell r="AB428" t="str">
            <v>3000</v>
          </cell>
          <cell r="AC428" t="str">
            <v>12</v>
          </cell>
          <cell r="AH428" t="str">
            <v>BALL.75BW600FPYES</v>
          </cell>
          <cell r="AI428" t="str">
            <v>.75</v>
          </cell>
          <cell r="AJ428" t="str">
            <v>BW</v>
          </cell>
          <cell r="AK428" t="str">
            <v>600</v>
          </cell>
          <cell r="AL428" t="str">
            <v>FP</v>
          </cell>
          <cell r="AM428" t="str">
            <v>YES</v>
          </cell>
          <cell r="AN428" t="str">
            <v>Error</v>
          </cell>
        </row>
        <row r="429">
          <cell r="C429" t="str">
            <v>45L30STD</v>
          </cell>
          <cell r="D429" t="str">
            <v>30</v>
          </cell>
          <cell r="E429" t="str">
            <v>STD</v>
          </cell>
          <cell r="F429" t="str">
            <v>367</v>
          </cell>
          <cell r="K429" t="str">
            <v>BL30058</v>
          </cell>
          <cell r="L429" t="str">
            <v>58</v>
          </cell>
          <cell r="M429" t="str">
            <v>Error</v>
          </cell>
          <cell r="R429" t="str">
            <v>T01.53000SW</v>
          </cell>
          <cell r="S429" t="str">
            <v>01.5</v>
          </cell>
          <cell r="T429" t="str">
            <v>2.5</v>
          </cell>
          <cell r="Y429" t="str">
            <v>TOL06NA3000</v>
          </cell>
          <cell r="Z429" t="str">
            <v>06</v>
          </cell>
          <cell r="AA429" t="str">
            <v>NA</v>
          </cell>
          <cell r="AB429" t="str">
            <v>3000</v>
          </cell>
          <cell r="AC429" t="str">
            <v>15.3</v>
          </cell>
          <cell r="AH429" t="str">
            <v>BALL01BW600FPYES</v>
          </cell>
          <cell r="AI429" t="str">
            <v>01</v>
          </cell>
          <cell r="AJ429" t="str">
            <v>BW</v>
          </cell>
          <cell r="AK429" t="str">
            <v>600</v>
          </cell>
          <cell r="AL429" t="str">
            <v>FP</v>
          </cell>
          <cell r="AM429" t="str">
            <v>YES</v>
          </cell>
          <cell r="AN429" t="str">
            <v>Error</v>
          </cell>
        </row>
        <row r="430">
          <cell r="C430" t="str">
            <v>45L32STD</v>
          </cell>
          <cell r="D430" t="str">
            <v>32</v>
          </cell>
          <cell r="E430" t="str">
            <v>STD</v>
          </cell>
          <cell r="F430" t="str">
            <v>415</v>
          </cell>
          <cell r="K430" t="str">
            <v>BL30060</v>
          </cell>
          <cell r="L430" t="str">
            <v>60</v>
          </cell>
          <cell r="M430" t="str">
            <v>Error</v>
          </cell>
          <cell r="R430" t="str">
            <v>T023000SW</v>
          </cell>
          <cell r="S430" t="str">
            <v>02</v>
          </cell>
          <cell r="T430" t="str">
            <v>3.75</v>
          </cell>
          <cell r="Y430" t="str">
            <v>TOL08NA3000</v>
          </cell>
          <cell r="Z430" t="str">
            <v>08</v>
          </cell>
          <cell r="AA430" t="str">
            <v>NA</v>
          </cell>
          <cell r="AB430" t="str">
            <v>3000</v>
          </cell>
          <cell r="AC430" t="str">
            <v>Error</v>
          </cell>
          <cell r="AH430" t="str">
            <v>BALL01.5BW600FPYES</v>
          </cell>
          <cell r="AI430" t="str">
            <v>01.5</v>
          </cell>
          <cell r="AJ430" t="str">
            <v>BW</v>
          </cell>
          <cell r="AK430" t="str">
            <v>600</v>
          </cell>
          <cell r="AL430" t="str">
            <v>FP</v>
          </cell>
          <cell r="AM430" t="str">
            <v>YES</v>
          </cell>
          <cell r="AN430" t="str">
            <v>Error</v>
          </cell>
        </row>
        <row r="431">
          <cell r="C431" t="str">
            <v>45L34STD</v>
          </cell>
          <cell r="D431" t="str">
            <v>34</v>
          </cell>
          <cell r="E431" t="str">
            <v>STD</v>
          </cell>
          <cell r="F431" t="str">
            <v>463</v>
          </cell>
          <cell r="R431" t="str">
            <v>T02.53000SW</v>
          </cell>
          <cell r="S431" t="str">
            <v>02.5</v>
          </cell>
          <cell r="T431" t="str">
            <v>8.75</v>
          </cell>
          <cell r="Y431" t="str">
            <v>TOL10NA3000</v>
          </cell>
          <cell r="Z431" t="str">
            <v>10</v>
          </cell>
          <cell r="AA431" t="str">
            <v>NA</v>
          </cell>
          <cell r="AB431" t="str">
            <v>3000</v>
          </cell>
          <cell r="AC431" t="str">
            <v>Error</v>
          </cell>
          <cell r="AH431" t="str">
            <v>BALL02BW600FPYES</v>
          </cell>
          <cell r="AI431" t="str">
            <v>02</v>
          </cell>
          <cell r="AJ431" t="str">
            <v>BW</v>
          </cell>
          <cell r="AK431" t="str">
            <v>600</v>
          </cell>
          <cell r="AL431" t="str">
            <v>FP</v>
          </cell>
          <cell r="AM431" t="str">
            <v>YES</v>
          </cell>
          <cell r="AN431" t="str">
            <v>Error</v>
          </cell>
        </row>
        <row r="432">
          <cell r="C432" t="str">
            <v>45L36STD</v>
          </cell>
          <cell r="D432" t="str">
            <v>36</v>
          </cell>
          <cell r="E432" t="str">
            <v>STD</v>
          </cell>
          <cell r="F432" t="str">
            <v>531</v>
          </cell>
          <cell r="K432" t="str">
            <v>LJ300.50</v>
          </cell>
          <cell r="L432" t="str">
            <v>.50</v>
          </cell>
          <cell r="M432">
            <v>2</v>
          </cell>
          <cell r="R432" t="str">
            <v>T033000SW</v>
          </cell>
          <cell r="S432" t="str">
            <v>03</v>
          </cell>
          <cell r="T432" t="str">
            <v>12.5</v>
          </cell>
          <cell r="Y432" t="str">
            <v>TOL12NA3000</v>
          </cell>
          <cell r="Z432" t="str">
            <v>12</v>
          </cell>
          <cell r="AA432" t="str">
            <v>NA</v>
          </cell>
          <cell r="AB432" t="str">
            <v>3000</v>
          </cell>
          <cell r="AC432" t="str">
            <v>Error</v>
          </cell>
          <cell r="AH432" t="str">
            <v>BALL03BW600FPYES</v>
          </cell>
          <cell r="AI432" t="str">
            <v>03</v>
          </cell>
          <cell r="AJ432" t="str">
            <v>BW</v>
          </cell>
          <cell r="AK432" t="str">
            <v>600</v>
          </cell>
          <cell r="AL432" t="str">
            <v>FP</v>
          </cell>
          <cell r="AM432" t="str">
            <v>YES</v>
          </cell>
          <cell r="AN432" t="str">
            <v>Error</v>
          </cell>
        </row>
        <row r="433">
          <cell r="C433" t="str">
            <v>45L42STD</v>
          </cell>
          <cell r="D433" t="str">
            <v>42</v>
          </cell>
          <cell r="E433" t="str">
            <v>STD</v>
          </cell>
          <cell r="F433" t="str">
            <v>707</v>
          </cell>
          <cell r="K433" t="str">
            <v>LJ300.75</v>
          </cell>
          <cell r="L433" t="str">
            <v>.75</v>
          </cell>
          <cell r="M433">
            <v>3</v>
          </cell>
          <cell r="R433" t="str">
            <v>T043000SW</v>
          </cell>
          <cell r="S433" t="str">
            <v>04</v>
          </cell>
          <cell r="T433" t="str">
            <v>27</v>
          </cell>
          <cell r="Y433" t="str">
            <v>TOL14NA3000</v>
          </cell>
          <cell r="Z433" t="str">
            <v>14</v>
          </cell>
          <cell r="AA433" t="str">
            <v>NA</v>
          </cell>
          <cell r="AB433" t="str">
            <v>3000</v>
          </cell>
          <cell r="AC433" t="str">
            <v>Error</v>
          </cell>
          <cell r="AH433" t="str">
            <v>BALL04BW600FPYES</v>
          </cell>
          <cell r="AI433" t="str">
            <v>04</v>
          </cell>
          <cell r="AJ433" t="str">
            <v>BW</v>
          </cell>
          <cell r="AK433" t="str">
            <v>600</v>
          </cell>
          <cell r="AL433" t="str">
            <v>FP</v>
          </cell>
          <cell r="AM433" t="str">
            <v>YES</v>
          </cell>
          <cell r="AN433" t="str">
            <v>Error</v>
          </cell>
        </row>
        <row r="434">
          <cell r="C434" t="str">
            <v>45L48STD</v>
          </cell>
          <cell r="D434" t="str">
            <v>48</v>
          </cell>
          <cell r="E434" t="str">
            <v>STD</v>
          </cell>
          <cell r="F434" t="str">
            <v>880</v>
          </cell>
          <cell r="K434" t="str">
            <v>LJ30001</v>
          </cell>
          <cell r="L434" t="str">
            <v>01</v>
          </cell>
          <cell r="M434">
            <v>3.8</v>
          </cell>
          <cell r="Y434" t="str">
            <v>TOL16NA3000</v>
          </cell>
          <cell r="Z434" t="str">
            <v>16</v>
          </cell>
          <cell r="AA434" t="str">
            <v>NA</v>
          </cell>
          <cell r="AB434" t="str">
            <v>3000</v>
          </cell>
          <cell r="AC434" t="str">
            <v>Error</v>
          </cell>
          <cell r="AH434" t="str">
            <v>BALL06BW600FPYES</v>
          </cell>
          <cell r="AI434" t="str">
            <v>06</v>
          </cell>
          <cell r="AJ434" t="str">
            <v>BW</v>
          </cell>
          <cell r="AK434" t="str">
            <v>600</v>
          </cell>
          <cell r="AL434" t="str">
            <v>FP</v>
          </cell>
          <cell r="AM434" t="str">
            <v>YES</v>
          </cell>
          <cell r="AN434" t="str">
            <v>Error</v>
          </cell>
        </row>
        <row r="435">
          <cell r="C435" t="str">
            <v>45L54STD</v>
          </cell>
          <cell r="D435" t="str">
            <v>54</v>
          </cell>
          <cell r="E435" t="str">
            <v>STD</v>
          </cell>
          <cell r="F435" t="str">
            <v>1050</v>
          </cell>
          <cell r="K435" t="str">
            <v>LJ30001.25</v>
          </cell>
          <cell r="L435" t="str">
            <v>01.25</v>
          </cell>
          <cell r="M435">
            <v>4.3</v>
          </cell>
          <cell r="R435" t="str">
            <v>T.1253000THRD</v>
          </cell>
          <cell r="S435" t="str">
            <v>.125</v>
          </cell>
          <cell r="T435" t="str">
            <v>.25</v>
          </cell>
          <cell r="Y435" t="str">
            <v>TOL18NA3000</v>
          </cell>
          <cell r="Z435" t="str">
            <v>18</v>
          </cell>
          <cell r="AA435" t="str">
            <v>NA</v>
          </cell>
          <cell r="AB435" t="str">
            <v>3000</v>
          </cell>
          <cell r="AC435" t="str">
            <v>Error</v>
          </cell>
          <cell r="AH435" t="str">
            <v>BALL08BW600FPYES</v>
          </cell>
          <cell r="AI435" t="str">
            <v>08</v>
          </cell>
          <cell r="AJ435" t="str">
            <v>BW</v>
          </cell>
          <cell r="AK435" t="str">
            <v>600</v>
          </cell>
          <cell r="AL435" t="str">
            <v>FP</v>
          </cell>
          <cell r="AM435" t="str">
            <v>YES</v>
          </cell>
          <cell r="AN435" t="str">
            <v>Error</v>
          </cell>
        </row>
        <row r="436">
          <cell r="C436" t="str">
            <v>45L60STD</v>
          </cell>
          <cell r="D436" t="str">
            <v>60</v>
          </cell>
          <cell r="E436" t="str">
            <v>STD</v>
          </cell>
          <cell r="F436" t="str">
            <v>1220</v>
          </cell>
          <cell r="K436" t="str">
            <v>LJ30001.5</v>
          </cell>
          <cell r="L436" t="str">
            <v>01.5</v>
          </cell>
          <cell r="M436">
            <v>6.3</v>
          </cell>
          <cell r="R436" t="str">
            <v>T.253000THRD</v>
          </cell>
          <cell r="S436" t="str">
            <v>.25</v>
          </cell>
          <cell r="T436" t="str">
            <v>.375</v>
          </cell>
          <cell r="Y436" t="str">
            <v>TOL20NA3000</v>
          </cell>
          <cell r="Z436" t="str">
            <v>20</v>
          </cell>
          <cell r="AA436" t="str">
            <v>NA</v>
          </cell>
          <cell r="AB436" t="str">
            <v>3000</v>
          </cell>
          <cell r="AC436" t="str">
            <v>Error</v>
          </cell>
          <cell r="AH436" t="str">
            <v>BALL10BW600FPYES</v>
          </cell>
          <cell r="AI436" t="str">
            <v>10</v>
          </cell>
          <cell r="AJ436" t="str">
            <v>BW</v>
          </cell>
          <cell r="AK436" t="str">
            <v>600</v>
          </cell>
          <cell r="AL436" t="str">
            <v>FP</v>
          </cell>
          <cell r="AM436" t="str">
            <v>YES</v>
          </cell>
          <cell r="AN436" t="str">
            <v>Error</v>
          </cell>
        </row>
        <row r="437">
          <cell r="K437" t="str">
            <v>LJ30002</v>
          </cell>
          <cell r="L437" t="str">
            <v>02</v>
          </cell>
          <cell r="M437">
            <v>7.5</v>
          </cell>
          <cell r="R437" t="str">
            <v>T.3753000THRD</v>
          </cell>
          <cell r="S437" t="str">
            <v>.375</v>
          </cell>
          <cell r="T437" t="str">
            <v>.813</v>
          </cell>
          <cell r="Y437" t="str">
            <v>TOL22NA3000</v>
          </cell>
          <cell r="Z437" t="str">
            <v>22</v>
          </cell>
          <cell r="AA437" t="str">
            <v>NA</v>
          </cell>
          <cell r="AB437" t="str">
            <v>3000</v>
          </cell>
          <cell r="AC437" t="str">
            <v>Error</v>
          </cell>
          <cell r="AH437" t="str">
            <v>BALL12BW600FPYES</v>
          </cell>
          <cell r="AI437" t="str">
            <v>12</v>
          </cell>
          <cell r="AJ437" t="str">
            <v>BW</v>
          </cell>
          <cell r="AK437" t="str">
            <v>600</v>
          </cell>
          <cell r="AL437" t="str">
            <v>FP</v>
          </cell>
          <cell r="AM437" t="str">
            <v>YES</v>
          </cell>
          <cell r="AN437" t="str">
            <v>Error</v>
          </cell>
        </row>
        <row r="438">
          <cell r="C438" t="str">
            <v>45L.50XH</v>
          </cell>
          <cell r="D438" t="str">
            <v>.50</v>
          </cell>
          <cell r="E438" t="str">
            <v>XH</v>
          </cell>
          <cell r="F438" t="str">
            <v>.19</v>
          </cell>
          <cell r="K438" t="str">
            <v>LJ30002.5</v>
          </cell>
          <cell r="L438" t="str">
            <v>02.5</v>
          </cell>
          <cell r="M438">
            <v>11</v>
          </cell>
          <cell r="R438" t="str">
            <v>T.503000THRD</v>
          </cell>
          <cell r="S438" t="str">
            <v>.50</v>
          </cell>
          <cell r="T438" t="str">
            <v>1.188</v>
          </cell>
          <cell r="Y438" t="str">
            <v>TOL24NA3000</v>
          </cell>
          <cell r="Z438" t="str">
            <v>24</v>
          </cell>
          <cell r="AA438" t="str">
            <v>NA</v>
          </cell>
          <cell r="AB438" t="str">
            <v>3000</v>
          </cell>
          <cell r="AC438" t="str">
            <v>Error</v>
          </cell>
          <cell r="AH438" t="str">
            <v>BALL14BW600FPYES</v>
          </cell>
          <cell r="AI438" t="str">
            <v>14</v>
          </cell>
          <cell r="AJ438" t="str">
            <v>BW</v>
          </cell>
          <cell r="AK438" t="str">
            <v>600</v>
          </cell>
          <cell r="AL438" t="str">
            <v>FP</v>
          </cell>
          <cell r="AM438" t="str">
            <v>YES</v>
          </cell>
          <cell r="AN438" t="str">
            <v>Error</v>
          </cell>
        </row>
        <row r="439">
          <cell r="C439" t="str">
            <v>45L.75XH</v>
          </cell>
          <cell r="D439" t="str">
            <v>.75</v>
          </cell>
          <cell r="E439" t="str">
            <v>XH</v>
          </cell>
          <cell r="F439" t="str">
            <v>.19</v>
          </cell>
          <cell r="K439" t="str">
            <v>LJ30003</v>
          </cell>
          <cell r="L439" t="str">
            <v>03</v>
          </cell>
          <cell r="M439">
            <v>14</v>
          </cell>
          <cell r="R439" t="str">
            <v>T.753000THRD</v>
          </cell>
          <cell r="S439" t="str">
            <v>.75</v>
          </cell>
          <cell r="T439" t="str">
            <v>1.875</v>
          </cell>
          <cell r="AH439" t="str">
            <v>BALL16BW600FPYES</v>
          </cell>
          <cell r="AI439" t="str">
            <v>16</v>
          </cell>
          <cell r="AJ439" t="str">
            <v>BW</v>
          </cell>
          <cell r="AK439" t="str">
            <v>600</v>
          </cell>
          <cell r="AL439" t="str">
            <v>FP</v>
          </cell>
          <cell r="AM439" t="str">
            <v>YES</v>
          </cell>
          <cell r="AN439" t="str">
            <v>Error</v>
          </cell>
        </row>
        <row r="440">
          <cell r="C440" t="str">
            <v>45L01XH</v>
          </cell>
          <cell r="D440" t="str">
            <v>01</v>
          </cell>
          <cell r="E440" t="str">
            <v>XH</v>
          </cell>
          <cell r="F440" t="str">
            <v>.31</v>
          </cell>
          <cell r="K440" t="str">
            <v>LJ30003.5</v>
          </cell>
          <cell r="L440" t="str">
            <v>03.5</v>
          </cell>
          <cell r="M440">
            <v>17</v>
          </cell>
          <cell r="R440" t="str">
            <v>T013000THRD</v>
          </cell>
          <cell r="S440" t="str">
            <v>01</v>
          </cell>
          <cell r="T440" t="str">
            <v>2.5</v>
          </cell>
          <cell r="Y440" t="str">
            <v>TOL.125NA6000</v>
          </cell>
          <cell r="Z440" t="str">
            <v>.125</v>
          </cell>
          <cell r="AA440" t="str">
            <v>NA</v>
          </cell>
          <cell r="AB440" t="str">
            <v>6000</v>
          </cell>
          <cell r="AC440" t="str">
            <v>.25 </v>
          </cell>
          <cell r="AH440" t="str">
            <v>BALL18BW600FPYES</v>
          </cell>
          <cell r="AI440" t="str">
            <v>18</v>
          </cell>
          <cell r="AJ440" t="str">
            <v>BW</v>
          </cell>
          <cell r="AK440" t="str">
            <v>600</v>
          </cell>
          <cell r="AL440" t="str">
            <v>FP</v>
          </cell>
          <cell r="AM440" t="str">
            <v>YES</v>
          </cell>
          <cell r="AN440" t="str">
            <v>Error</v>
          </cell>
        </row>
        <row r="441">
          <cell r="C441" t="str">
            <v>45L01.25XH</v>
          </cell>
          <cell r="D441" t="str">
            <v>01.25</v>
          </cell>
          <cell r="E441" t="str">
            <v>XH</v>
          </cell>
          <cell r="F441" t="str">
            <v>.50</v>
          </cell>
          <cell r="K441" t="str">
            <v>LJ30004</v>
          </cell>
          <cell r="L441" t="str">
            <v>04</v>
          </cell>
          <cell r="M441">
            <v>22</v>
          </cell>
          <cell r="R441" t="str">
            <v>T01.253000THRD</v>
          </cell>
          <cell r="S441" t="str">
            <v>01.25</v>
          </cell>
          <cell r="T441" t="str">
            <v>3.125</v>
          </cell>
          <cell r="Y441" t="str">
            <v>TOL.25NA6000</v>
          </cell>
          <cell r="Z441" t="str">
            <v>.25</v>
          </cell>
          <cell r="AA441" t="str">
            <v>NA</v>
          </cell>
          <cell r="AB441" t="str">
            <v>6000</v>
          </cell>
          <cell r="AC441" t="str">
            <v>.30</v>
          </cell>
          <cell r="AH441" t="str">
            <v>BALL20BW600FPYES</v>
          </cell>
          <cell r="AI441" t="str">
            <v>20</v>
          </cell>
          <cell r="AJ441" t="str">
            <v>BW</v>
          </cell>
          <cell r="AK441" t="str">
            <v>600</v>
          </cell>
          <cell r="AL441" t="str">
            <v>FP</v>
          </cell>
          <cell r="AM441" t="str">
            <v>YES</v>
          </cell>
          <cell r="AN441" t="str">
            <v>Error</v>
          </cell>
        </row>
        <row r="442">
          <cell r="C442" t="str">
            <v>45L01.5XH</v>
          </cell>
          <cell r="D442" t="str">
            <v>01.5</v>
          </cell>
          <cell r="E442" t="str">
            <v>XH</v>
          </cell>
          <cell r="F442" t="str">
            <v>.69</v>
          </cell>
          <cell r="K442" t="str">
            <v>LJ30005</v>
          </cell>
          <cell r="L442" t="str">
            <v>05</v>
          </cell>
          <cell r="M442">
            <v>28</v>
          </cell>
          <cell r="R442" t="str">
            <v>T01.53000THRD</v>
          </cell>
          <cell r="S442" t="str">
            <v>01.5</v>
          </cell>
          <cell r="T442" t="str">
            <v>5</v>
          </cell>
          <cell r="Y442" t="str">
            <v>TOL.375NA6000</v>
          </cell>
          <cell r="Z442" t="str">
            <v>.375</v>
          </cell>
          <cell r="AA442" t="str">
            <v>NA</v>
          </cell>
          <cell r="AB442" t="str">
            <v>6000</v>
          </cell>
          <cell r="AC442" t="str">
            <v>.30</v>
          </cell>
          <cell r="AH442" t="str">
            <v>BALL22BW600FPYES</v>
          </cell>
          <cell r="AI442" t="str">
            <v>22</v>
          </cell>
          <cell r="AJ442" t="str">
            <v>BW</v>
          </cell>
          <cell r="AK442" t="str">
            <v>600</v>
          </cell>
          <cell r="AL442" t="str">
            <v>FP</v>
          </cell>
          <cell r="AM442" t="str">
            <v>YES</v>
          </cell>
          <cell r="AN442" t="str">
            <v>Error</v>
          </cell>
        </row>
        <row r="443">
          <cell r="C443" t="str">
            <v>45L02XH</v>
          </cell>
          <cell r="D443" t="str">
            <v>02</v>
          </cell>
          <cell r="E443" t="str">
            <v>XH</v>
          </cell>
          <cell r="F443" t="str">
            <v>1.19</v>
          </cell>
          <cell r="K443" t="str">
            <v>LJ30006</v>
          </cell>
          <cell r="L443" t="str">
            <v>06</v>
          </cell>
          <cell r="M443">
            <v>39</v>
          </cell>
          <cell r="R443" t="str">
            <v>T023000THRD</v>
          </cell>
          <cell r="S443" t="str">
            <v>02</v>
          </cell>
          <cell r="T443" t="str">
            <v>6.75</v>
          </cell>
          <cell r="Y443" t="str">
            <v>TOL.50NA6000</v>
          </cell>
          <cell r="Z443" t="str">
            <v>.50</v>
          </cell>
          <cell r="AA443" t="str">
            <v>NA</v>
          </cell>
          <cell r="AB443" t="str">
            <v>6000</v>
          </cell>
          <cell r="AC443" t="str">
            <v>.45</v>
          </cell>
          <cell r="AH443" t="str">
            <v>BALL24BW600FPYES</v>
          </cell>
          <cell r="AI443" t="str">
            <v>24</v>
          </cell>
          <cell r="AJ443" t="str">
            <v>BW</v>
          </cell>
          <cell r="AK443" t="str">
            <v>600</v>
          </cell>
          <cell r="AL443" t="str">
            <v>FP</v>
          </cell>
          <cell r="AM443" t="str">
            <v>YES</v>
          </cell>
          <cell r="AN443" t="str">
            <v>Error</v>
          </cell>
        </row>
        <row r="444">
          <cell r="C444" t="str">
            <v>45L02.5XH</v>
          </cell>
          <cell r="D444" t="str">
            <v>02.5</v>
          </cell>
          <cell r="E444" t="str">
            <v>XH</v>
          </cell>
          <cell r="F444" t="str">
            <v>2.13</v>
          </cell>
          <cell r="K444" t="str">
            <v>LJ30008</v>
          </cell>
          <cell r="L444" t="str">
            <v>08</v>
          </cell>
          <cell r="M444">
            <v>58</v>
          </cell>
          <cell r="R444" t="str">
            <v>T02.53000THRD</v>
          </cell>
          <cell r="S444" t="str">
            <v>02.5</v>
          </cell>
          <cell r="T444" t="str">
            <v>13.125</v>
          </cell>
          <cell r="Y444" t="str">
            <v>TOL.75NA6000</v>
          </cell>
          <cell r="Z444" t="str">
            <v>.75</v>
          </cell>
          <cell r="AA444" t="str">
            <v>NA</v>
          </cell>
          <cell r="AB444" t="str">
            <v>6000</v>
          </cell>
          <cell r="AC444" t="str">
            <v>.75</v>
          </cell>
        </row>
        <row r="445">
          <cell r="C445" t="str">
            <v>45L03XH</v>
          </cell>
          <cell r="D445" t="str">
            <v>03</v>
          </cell>
          <cell r="E445" t="str">
            <v>XH</v>
          </cell>
          <cell r="F445" t="str">
            <v>3.5</v>
          </cell>
          <cell r="K445" t="str">
            <v>LJ30010</v>
          </cell>
          <cell r="L445" t="str">
            <v>10</v>
          </cell>
          <cell r="M445">
            <v>78</v>
          </cell>
          <cell r="R445" t="str">
            <v>T033000THRD</v>
          </cell>
          <cell r="S445" t="str">
            <v>03</v>
          </cell>
          <cell r="T445" t="str">
            <v>20.375</v>
          </cell>
          <cell r="Y445" t="str">
            <v>TOL01NA6000</v>
          </cell>
          <cell r="Z445" t="str">
            <v>01</v>
          </cell>
          <cell r="AA445" t="str">
            <v>NA</v>
          </cell>
          <cell r="AB445" t="str">
            <v>6000</v>
          </cell>
          <cell r="AC445" t="str">
            <v>1.23</v>
          </cell>
          <cell r="AH445" t="str">
            <v>BALL.25FLANGED600RP</v>
          </cell>
          <cell r="AI445" t="str">
            <v>.25</v>
          </cell>
          <cell r="AJ445" t="str">
            <v>FLANGED</v>
          </cell>
          <cell r="AK445" t="str">
            <v>600</v>
          </cell>
          <cell r="AL445" t="str">
            <v>RP</v>
          </cell>
          <cell r="AN445" t="str">
            <v>Error</v>
          </cell>
        </row>
        <row r="446">
          <cell r="C446" t="str">
            <v>45L03.5XH</v>
          </cell>
          <cell r="D446" t="str">
            <v>03.5</v>
          </cell>
          <cell r="E446" t="str">
            <v>XH</v>
          </cell>
          <cell r="F446" t="str">
            <v>4.5</v>
          </cell>
          <cell r="K446" t="str">
            <v>LJ30012</v>
          </cell>
          <cell r="L446" t="str">
            <v>12</v>
          </cell>
          <cell r="M446">
            <v>117</v>
          </cell>
          <cell r="R446" t="str">
            <v>T043000THRD</v>
          </cell>
          <cell r="S446" t="str">
            <v>04</v>
          </cell>
          <cell r="T446" t="str">
            <v>39.5</v>
          </cell>
          <cell r="Y446" t="str">
            <v>TOL01.25NA6000</v>
          </cell>
          <cell r="Z446" t="str">
            <v>01.25</v>
          </cell>
          <cell r="AA446" t="str">
            <v>NA</v>
          </cell>
          <cell r="AB446" t="str">
            <v>6000</v>
          </cell>
          <cell r="AC446" t="str">
            <v>1.57</v>
          </cell>
          <cell r="AH446" t="str">
            <v>BALL.375FLANGED600RP</v>
          </cell>
          <cell r="AI446" t="str">
            <v>.375</v>
          </cell>
          <cell r="AJ446" t="str">
            <v>FLANGED</v>
          </cell>
          <cell r="AK446" t="str">
            <v>600</v>
          </cell>
          <cell r="AL446" t="str">
            <v>RP</v>
          </cell>
          <cell r="AN446" t="str">
            <v>Error</v>
          </cell>
        </row>
        <row r="447">
          <cell r="C447" t="str">
            <v>45L04XH</v>
          </cell>
          <cell r="D447" t="str">
            <v>04</v>
          </cell>
          <cell r="E447" t="str">
            <v>XH</v>
          </cell>
          <cell r="F447" t="str">
            <v>6.1</v>
          </cell>
          <cell r="K447" t="str">
            <v>LJ30014</v>
          </cell>
          <cell r="L447" t="str">
            <v>14</v>
          </cell>
          <cell r="M447">
            <v>166</v>
          </cell>
          <cell r="Y447" t="str">
            <v>TOL01.5NA6000</v>
          </cell>
          <cell r="Z447" t="str">
            <v>01.5</v>
          </cell>
          <cell r="AA447" t="str">
            <v>NA</v>
          </cell>
          <cell r="AB447" t="str">
            <v>6000</v>
          </cell>
          <cell r="AC447" t="str">
            <v>1.96</v>
          </cell>
          <cell r="AH447" t="str">
            <v>BALL.50FLANGED600RP</v>
          </cell>
          <cell r="AI447" t="str">
            <v>.50</v>
          </cell>
          <cell r="AJ447" t="str">
            <v>FLANGED</v>
          </cell>
          <cell r="AK447" t="str">
            <v>600</v>
          </cell>
          <cell r="AL447" t="str">
            <v>RP</v>
          </cell>
          <cell r="AN447" t="str">
            <v>Error</v>
          </cell>
        </row>
        <row r="448">
          <cell r="C448" t="str">
            <v>45L04.5XH</v>
          </cell>
          <cell r="D448" t="str">
            <v>04.5</v>
          </cell>
          <cell r="E448" t="str">
            <v>XH</v>
          </cell>
          <cell r="F448" t="str">
            <v>8.4</v>
          </cell>
          <cell r="K448" t="str">
            <v>LJ30016</v>
          </cell>
          <cell r="L448" t="str">
            <v>16</v>
          </cell>
          <cell r="M448">
            <v>208</v>
          </cell>
          <cell r="R448" t="str">
            <v>UN.1253000SW</v>
          </cell>
          <cell r="S448" t="str">
            <v>.125</v>
          </cell>
          <cell r="T448" t="str">
            <v>.38</v>
          </cell>
          <cell r="Y448" t="str">
            <v>TOL02NA6000</v>
          </cell>
          <cell r="Z448" t="str">
            <v>02</v>
          </cell>
          <cell r="AA448" t="str">
            <v>NA</v>
          </cell>
          <cell r="AB448" t="str">
            <v>6000</v>
          </cell>
          <cell r="AC448" t="str">
            <v>5.08</v>
          </cell>
          <cell r="AH448" t="str">
            <v>BALL.75FLANGED600RP</v>
          </cell>
          <cell r="AI448" t="str">
            <v>.75</v>
          </cell>
          <cell r="AJ448" t="str">
            <v>FLANGED</v>
          </cell>
          <cell r="AK448" t="str">
            <v>600</v>
          </cell>
          <cell r="AL448" t="str">
            <v>RP</v>
          </cell>
          <cell r="AN448" t="str">
            <v>Error</v>
          </cell>
        </row>
        <row r="449">
          <cell r="C449" t="str">
            <v>45L05XH</v>
          </cell>
          <cell r="D449" t="str">
            <v>05</v>
          </cell>
          <cell r="E449" t="str">
            <v>XH</v>
          </cell>
          <cell r="F449" t="str">
            <v>10.7</v>
          </cell>
          <cell r="K449" t="str">
            <v>LJ30018</v>
          </cell>
          <cell r="L449" t="str">
            <v>18</v>
          </cell>
          <cell r="M449">
            <v>258</v>
          </cell>
          <cell r="R449" t="str">
            <v>UN.253000SW</v>
          </cell>
          <cell r="S449" t="str">
            <v>.25</v>
          </cell>
          <cell r="T449" t="str">
            <v>.36</v>
          </cell>
          <cell r="Y449" t="str">
            <v>TOL02.5NA6000</v>
          </cell>
          <cell r="Z449" t="str">
            <v>02.5</v>
          </cell>
          <cell r="AA449" t="str">
            <v>NA</v>
          </cell>
          <cell r="AB449" t="str">
            <v>6000</v>
          </cell>
          <cell r="AC449" t="str">
            <v>Error</v>
          </cell>
          <cell r="AH449" t="str">
            <v>BALL01FLANGED600RP</v>
          </cell>
          <cell r="AI449" t="str">
            <v>01</v>
          </cell>
          <cell r="AJ449" t="str">
            <v>FLANGED</v>
          </cell>
          <cell r="AK449" t="str">
            <v>600</v>
          </cell>
          <cell r="AL449" t="str">
            <v>RP</v>
          </cell>
          <cell r="AN449" t="str">
            <v>Error</v>
          </cell>
        </row>
        <row r="450">
          <cell r="C450" t="str">
            <v>45L06XH</v>
          </cell>
          <cell r="D450" t="str">
            <v>06</v>
          </cell>
          <cell r="E450" t="str">
            <v>XH</v>
          </cell>
          <cell r="F450" t="str">
            <v>17.5</v>
          </cell>
          <cell r="K450" t="str">
            <v>LJ30020</v>
          </cell>
          <cell r="L450" t="str">
            <v>20</v>
          </cell>
          <cell r="M450">
            <v>320</v>
          </cell>
          <cell r="R450" t="str">
            <v>UN.3753000SW</v>
          </cell>
          <cell r="S450" t="str">
            <v>.375</v>
          </cell>
          <cell r="T450" t="str">
            <v>.50</v>
          </cell>
          <cell r="Y450" t="str">
            <v>TOL03NA6000</v>
          </cell>
          <cell r="Z450" t="str">
            <v>03</v>
          </cell>
          <cell r="AA450" t="str">
            <v>NA</v>
          </cell>
          <cell r="AB450" t="str">
            <v>6000</v>
          </cell>
          <cell r="AC450" t="str">
            <v>Error</v>
          </cell>
          <cell r="AH450" t="str">
            <v>BALL01.5FLANGED600RP</v>
          </cell>
          <cell r="AI450" t="str">
            <v>01.5</v>
          </cell>
          <cell r="AJ450" t="str">
            <v>FLANGED</v>
          </cell>
          <cell r="AK450" t="str">
            <v>600</v>
          </cell>
          <cell r="AL450" t="str">
            <v>RP</v>
          </cell>
          <cell r="AN450" t="str">
            <v>Error</v>
          </cell>
        </row>
        <row r="451">
          <cell r="C451" t="str">
            <v>45L08XH</v>
          </cell>
          <cell r="D451" t="str">
            <v>08</v>
          </cell>
          <cell r="E451" t="str">
            <v>XH</v>
          </cell>
          <cell r="F451" t="str">
            <v>35</v>
          </cell>
          <cell r="K451" t="str">
            <v>LJ30024</v>
          </cell>
          <cell r="L451" t="str">
            <v>24</v>
          </cell>
          <cell r="M451">
            <v>478</v>
          </cell>
          <cell r="R451" t="str">
            <v>UN.503000SW</v>
          </cell>
          <cell r="S451" t="str">
            <v>.50</v>
          </cell>
          <cell r="T451" t="str">
            <v>.695</v>
          </cell>
          <cell r="Y451" t="str">
            <v>TOL04NA6000</v>
          </cell>
          <cell r="Z451" t="str">
            <v>04</v>
          </cell>
          <cell r="AA451" t="str">
            <v>NA</v>
          </cell>
          <cell r="AB451" t="str">
            <v>6000</v>
          </cell>
          <cell r="AC451" t="str">
            <v>Error</v>
          </cell>
          <cell r="AH451" t="str">
            <v>BALL02FLANGED600RP</v>
          </cell>
          <cell r="AI451" t="str">
            <v>02</v>
          </cell>
          <cell r="AJ451" t="str">
            <v>FLANGED</v>
          </cell>
          <cell r="AK451" t="str">
            <v>600</v>
          </cell>
          <cell r="AL451" t="str">
            <v>RP</v>
          </cell>
          <cell r="AN451" t="str">
            <v>33</v>
          </cell>
        </row>
        <row r="452">
          <cell r="C452" t="str">
            <v>45L10XH</v>
          </cell>
          <cell r="D452" t="str">
            <v>10</v>
          </cell>
          <cell r="E452" t="str">
            <v>XH</v>
          </cell>
          <cell r="F452" t="str">
            <v>53</v>
          </cell>
          <cell r="K452" t="str">
            <v>LJ30026</v>
          </cell>
          <cell r="L452" t="str">
            <v>26</v>
          </cell>
          <cell r="M452" t="str">
            <v>Error</v>
          </cell>
          <cell r="R452" t="str">
            <v>UN.753000SW</v>
          </cell>
          <cell r="S452" t="str">
            <v>.75</v>
          </cell>
          <cell r="T452" t="str">
            <v>1.175</v>
          </cell>
          <cell r="Y452" t="str">
            <v>TOL05NA6000</v>
          </cell>
          <cell r="Z452" t="str">
            <v>05</v>
          </cell>
          <cell r="AA452" t="str">
            <v>NA</v>
          </cell>
          <cell r="AB452" t="str">
            <v>6000</v>
          </cell>
          <cell r="AC452" t="str">
            <v>Error</v>
          </cell>
          <cell r="AH452" t="str">
            <v>BALL03FLANGED600RP</v>
          </cell>
          <cell r="AI452" t="str">
            <v>03</v>
          </cell>
          <cell r="AJ452" t="str">
            <v>FLANGED</v>
          </cell>
          <cell r="AK452" t="str">
            <v>600</v>
          </cell>
          <cell r="AL452" t="str">
            <v>RP</v>
          </cell>
          <cell r="AN452" t="str">
            <v>80</v>
          </cell>
        </row>
        <row r="453">
          <cell r="C453" t="str">
            <v>45L12XH</v>
          </cell>
          <cell r="D453" t="str">
            <v>12</v>
          </cell>
          <cell r="E453" t="str">
            <v>XH</v>
          </cell>
          <cell r="F453" t="str">
            <v>84</v>
          </cell>
          <cell r="K453" t="str">
            <v>LJ30028</v>
          </cell>
          <cell r="L453" t="str">
            <v>28</v>
          </cell>
          <cell r="M453" t="str">
            <v>Error</v>
          </cell>
          <cell r="R453" t="str">
            <v>UN013000SW</v>
          </cell>
          <cell r="S453" t="str">
            <v>01</v>
          </cell>
          <cell r="T453" t="str">
            <v>1.64</v>
          </cell>
          <cell r="Y453" t="str">
            <v>TOL06NA6000</v>
          </cell>
          <cell r="Z453" t="str">
            <v>06</v>
          </cell>
          <cell r="AA453" t="str">
            <v>NA</v>
          </cell>
          <cell r="AB453" t="str">
            <v>6000</v>
          </cell>
          <cell r="AC453" t="str">
            <v>Error</v>
          </cell>
          <cell r="AH453" t="str">
            <v>BALL04FLANGED600RP</v>
          </cell>
          <cell r="AI453" t="str">
            <v>04</v>
          </cell>
          <cell r="AJ453" t="str">
            <v>FLANGED</v>
          </cell>
          <cell r="AK453" t="str">
            <v>600</v>
          </cell>
          <cell r="AL453" t="str">
            <v>RP</v>
          </cell>
          <cell r="AN453" t="str">
            <v>150</v>
          </cell>
        </row>
        <row r="454">
          <cell r="C454" t="str">
            <v>45L14XH</v>
          </cell>
          <cell r="D454" t="str">
            <v>14</v>
          </cell>
          <cell r="E454" t="str">
            <v>XH</v>
          </cell>
          <cell r="F454" t="str">
            <v>100</v>
          </cell>
          <cell r="K454" t="str">
            <v>LJ30030</v>
          </cell>
          <cell r="L454" t="str">
            <v>30</v>
          </cell>
          <cell r="M454" t="str">
            <v>Error</v>
          </cell>
          <cell r="R454" t="str">
            <v>UN01.253000SW</v>
          </cell>
          <cell r="S454" t="str">
            <v>01.25</v>
          </cell>
          <cell r="T454" t="str">
            <v>2.59</v>
          </cell>
          <cell r="Y454" t="str">
            <v>TOL08NA6000</v>
          </cell>
          <cell r="Z454" t="str">
            <v>08</v>
          </cell>
          <cell r="AA454" t="str">
            <v>NA</v>
          </cell>
          <cell r="AB454" t="str">
            <v>6000</v>
          </cell>
          <cell r="AC454" t="str">
            <v>Error</v>
          </cell>
          <cell r="AH454" t="str">
            <v>BALL06FLANGED600RP</v>
          </cell>
          <cell r="AI454" t="str">
            <v>06</v>
          </cell>
          <cell r="AJ454" t="str">
            <v>FLANGED</v>
          </cell>
          <cell r="AK454" t="str">
            <v>600</v>
          </cell>
          <cell r="AL454" t="str">
            <v>RP</v>
          </cell>
          <cell r="AN454" t="str">
            <v>250</v>
          </cell>
        </row>
        <row r="455">
          <cell r="C455" t="str">
            <v>45L16XH</v>
          </cell>
          <cell r="D455" t="str">
            <v>16</v>
          </cell>
          <cell r="E455" t="str">
            <v>XH</v>
          </cell>
          <cell r="F455" t="str">
            <v>135</v>
          </cell>
          <cell r="K455" t="str">
            <v>LJ30032</v>
          </cell>
          <cell r="L455" t="str">
            <v>32</v>
          </cell>
          <cell r="M455" t="str">
            <v>Error</v>
          </cell>
          <cell r="R455" t="str">
            <v>UN01.53000SW</v>
          </cell>
          <cell r="S455" t="str">
            <v>01.5</v>
          </cell>
          <cell r="T455" t="str">
            <v>3.41</v>
          </cell>
          <cell r="Y455" t="str">
            <v>TOL10NA6000</v>
          </cell>
          <cell r="Z455" t="str">
            <v>10</v>
          </cell>
          <cell r="AA455" t="str">
            <v>NA</v>
          </cell>
          <cell r="AB455" t="str">
            <v>6000</v>
          </cell>
          <cell r="AC455" t="str">
            <v>Error</v>
          </cell>
          <cell r="AH455" t="str">
            <v>BALL08FLANGED600RP</v>
          </cell>
          <cell r="AI455" t="str">
            <v>08</v>
          </cell>
          <cell r="AJ455" t="str">
            <v>FLANGED</v>
          </cell>
          <cell r="AK455" t="str">
            <v>600</v>
          </cell>
          <cell r="AL455" t="str">
            <v>RP</v>
          </cell>
          <cell r="AN455" t="str">
            <v>470</v>
          </cell>
        </row>
        <row r="456">
          <cell r="C456" t="str">
            <v>45L18XH</v>
          </cell>
          <cell r="D456" t="str">
            <v>18</v>
          </cell>
          <cell r="E456" t="str">
            <v>XH</v>
          </cell>
          <cell r="F456" t="str">
            <v>167</v>
          </cell>
          <cell r="K456" t="str">
            <v>LJ30034</v>
          </cell>
          <cell r="L456" t="str">
            <v>34</v>
          </cell>
          <cell r="M456" t="str">
            <v>Error</v>
          </cell>
          <cell r="R456" t="str">
            <v>UN023000SW</v>
          </cell>
          <cell r="S456" t="str">
            <v>02</v>
          </cell>
          <cell r="T456" t="str">
            <v>5.12</v>
          </cell>
          <cell r="Y456" t="str">
            <v>TOL12NA6000</v>
          </cell>
          <cell r="Z456" t="str">
            <v>12</v>
          </cell>
          <cell r="AA456" t="str">
            <v>NA</v>
          </cell>
          <cell r="AB456" t="str">
            <v>6000</v>
          </cell>
          <cell r="AC456" t="str">
            <v>Error</v>
          </cell>
          <cell r="AH456" t="str">
            <v>BALL10FLANGED600RP</v>
          </cell>
          <cell r="AI456" t="str">
            <v>10</v>
          </cell>
          <cell r="AJ456" t="str">
            <v>FLANGED</v>
          </cell>
          <cell r="AK456" t="str">
            <v>600</v>
          </cell>
          <cell r="AL456" t="str">
            <v>RP</v>
          </cell>
          <cell r="AN456" t="str">
            <v>850</v>
          </cell>
        </row>
        <row r="457">
          <cell r="C457" t="str">
            <v>45L20XH</v>
          </cell>
          <cell r="D457" t="str">
            <v>20</v>
          </cell>
          <cell r="E457" t="str">
            <v>XH</v>
          </cell>
          <cell r="F457" t="str">
            <v>206</v>
          </cell>
          <cell r="K457" t="str">
            <v>LJ30036</v>
          </cell>
          <cell r="L457" t="str">
            <v>36</v>
          </cell>
          <cell r="M457" t="str">
            <v>Error</v>
          </cell>
          <cell r="R457" t="str">
            <v>UN02.53000SW</v>
          </cell>
          <cell r="S457" t="str">
            <v>02.5</v>
          </cell>
          <cell r="T457" t="str">
            <v>8.75</v>
          </cell>
          <cell r="Y457" t="str">
            <v>TOL14NA6000</v>
          </cell>
          <cell r="Z457" t="str">
            <v>14</v>
          </cell>
          <cell r="AA457" t="str">
            <v>NA</v>
          </cell>
          <cell r="AB457" t="str">
            <v>6000</v>
          </cell>
          <cell r="AC457" t="str">
            <v>Error</v>
          </cell>
          <cell r="AH457" t="str">
            <v>BALL12FLANGED600RP</v>
          </cell>
          <cell r="AI457" t="str">
            <v>12</v>
          </cell>
          <cell r="AJ457" t="str">
            <v>FLANGED</v>
          </cell>
          <cell r="AK457" t="str">
            <v>600</v>
          </cell>
          <cell r="AL457" t="str">
            <v>RP</v>
          </cell>
          <cell r="AN457" t="str">
            <v>1150</v>
          </cell>
        </row>
        <row r="458">
          <cell r="C458" t="str">
            <v>45L22XH</v>
          </cell>
          <cell r="D458" t="str">
            <v>22</v>
          </cell>
          <cell r="E458" t="str">
            <v>XH</v>
          </cell>
          <cell r="F458" t="str">
            <v>260</v>
          </cell>
          <cell r="K458" t="str">
            <v>LJ30038</v>
          </cell>
          <cell r="L458" t="str">
            <v>38</v>
          </cell>
          <cell r="M458" t="str">
            <v>Error</v>
          </cell>
          <cell r="R458" t="str">
            <v>UN033000SW</v>
          </cell>
          <cell r="S458" t="str">
            <v>03</v>
          </cell>
          <cell r="T458" t="str">
            <v>12.625</v>
          </cell>
          <cell r="Y458" t="str">
            <v>TOL16NA6000</v>
          </cell>
          <cell r="Z458" t="str">
            <v>16</v>
          </cell>
          <cell r="AA458" t="str">
            <v>NA</v>
          </cell>
          <cell r="AB458" t="str">
            <v>6000</v>
          </cell>
          <cell r="AC458" t="str">
            <v>Error</v>
          </cell>
          <cell r="AH458" t="str">
            <v>BALL14FLANGED600RP</v>
          </cell>
          <cell r="AI458" t="str">
            <v>14</v>
          </cell>
          <cell r="AJ458" t="str">
            <v>FLANGED</v>
          </cell>
          <cell r="AK458" t="str">
            <v>600</v>
          </cell>
          <cell r="AL458" t="str">
            <v>RP</v>
          </cell>
          <cell r="AN458" t="str">
            <v>1640</v>
          </cell>
        </row>
        <row r="459">
          <cell r="C459" t="str">
            <v>45L24XH</v>
          </cell>
          <cell r="D459" t="str">
            <v>24</v>
          </cell>
          <cell r="E459" t="str">
            <v>XH</v>
          </cell>
          <cell r="F459" t="str">
            <v>300</v>
          </cell>
          <cell r="K459" t="str">
            <v>LJ30040</v>
          </cell>
          <cell r="L459" t="str">
            <v>40</v>
          </cell>
          <cell r="M459" t="str">
            <v>Error</v>
          </cell>
          <cell r="R459" t="str">
            <v>UN043000SW</v>
          </cell>
          <cell r="S459" t="str">
            <v>04</v>
          </cell>
          <cell r="T459" t="str">
            <v>13 +</v>
          </cell>
          <cell r="Y459" t="str">
            <v>TOL18NA6000</v>
          </cell>
          <cell r="Z459" t="str">
            <v>18</v>
          </cell>
          <cell r="AA459" t="str">
            <v>NA</v>
          </cell>
          <cell r="AB459" t="str">
            <v>6000</v>
          </cell>
          <cell r="AC459" t="str">
            <v>Error</v>
          </cell>
          <cell r="AH459" t="str">
            <v>BALL16FLANGED600RP</v>
          </cell>
          <cell r="AI459" t="str">
            <v>16</v>
          </cell>
          <cell r="AJ459" t="str">
            <v>FLANGED</v>
          </cell>
          <cell r="AK459" t="str">
            <v>600</v>
          </cell>
          <cell r="AL459" t="str">
            <v>RP</v>
          </cell>
          <cell r="AN459" t="str">
            <v>2225</v>
          </cell>
        </row>
        <row r="460">
          <cell r="C460" t="str">
            <v>45L26XH</v>
          </cell>
          <cell r="D460" t="str">
            <v>26</v>
          </cell>
          <cell r="E460" t="str">
            <v>XH</v>
          </cell>
          <cell r="F460" t="str">
            <v>365</v>
          </cell>
          <cell r="K460" t="str">
            <v>LJ30042</v>
          </cell>
          <cell r="L460" t="str">
            <v>42</v>
          </cell>
          <cell r="M460" t="str">
            <v>Error</v>
          </cell>
          <cell r="Y460" t="str">
            <v>TOL20NA6000</v>
          </cell>
          <cell r="Z460" t="str">
            <v>20</v>
          </cell>
          <cell r="AA460" t="str">
            <v>NA</v>
          </cell>
          <cell r="AB460" t="str">
            <v>6000</v>
          </cell>
          <cell r="AC460" t="str">
            <v>Error</v>
          </cell>
          <cell r="AH460" t="str">
            <v>BALL18FLANGED600RP</v>
          </cell>
          <cell r="AI460" t="str">
            <v>18</v>
          </cell>
          <cell r="AJ460" t="str">
            <v>FLANGED</v>
          </cell>
          <cell r="AK460" t="str">
            <v>600</v>
          </cell>
          <cell r="AL460" t="str">
            <v>RP</v>
          </cell>
          <cell r="AN460" t="str">
            <v>2600</v>
          </cell>
        </row>
        <row r="461">
          <cell r="C461" t="str">
            <v>45L28XH</v>
          </cell>
          <cell r="D461" t="str">
            <v>28</v>
          </cell>
          <cell r="E461" t="str">
            <v>XH</v>
          </cell>
          <cell r="F461" t="str">
            <v>426</v>
          </cell>
          <cell r="K461" t="str">
            <v>LJ30044</v>
          </cell>
          <cell r="L461" t="str">
            <v>44</v>
          </cell>
          <cell r="M461" t="str">
            <v>Error</v>
          </cell>
          <cell r="R461" t="str">
            <v>UN.1253000THRD</v>
          </cell>
          <cell r="S461" t="str">
            <v>.125</v>
          </cell>
          <cell r="T461" t="str">
            <v>.38</v>
          </cell>
          <cell r="Y461" t="str">
            <v>TOL22NA6000</v>
          </cell>
          <cell r="Z461" t="str">
            <v>22</v>
          </cell>
          <cell r="AA461" t="str">
            <v>NA</v>
          </cell>
          <cell r="AB461" t="str">
            <v>6000</v>
          </cell>
          <cell r="AC461" t="str">
            <v>Error</v>
          </cell>
          <cell r="AH461" t="str">
            <v>BALL20FLANGED600RP</v>
          </cell>
          <cell r="AI461" t="str">
            <v>20</v>
          </cell>
          <cell r="AJ461" t="str">
            <v>FLANGED</v>
          </cell>
          <cell r="AK461" t="str">
            <v>600</v>
          </cell>
          <cell r="AL461" t="str">
            <v>RP</v>
          </cell>
          <cell r="AN461" t="str">
            <v>3500</v>
          </cell>
        </row>
        <row r="462">
          <cell r="C462" t="str">
            <v>45L30XH</v>
          </cell>
          <cell r="D462" t="str">
            <v>30</v>
          </cell>
          <cell r="E462" t="str">
            <v>XH</v>
          </cell>
          <cell r="F462" t="str">
            <v>488</v>
          </cell>
          <cell r="K462" t="str">
            <v>LJ30046</v>
          </cell>
          <cell r="L462" t="str">
            <v>46</v>
          </cell>
          <cell r="M462" t="str">
            <v>Error</v>
          </cell>
          <cell r="R462" t="str">
            <v>UN.253000THRD</v>
          </cell>
          <cell r="S462" t="str">
            <v>.25</v>
          </cell>
          <cell r="T462" t="str">
            <v>.36</v>
          </cell>
          <cell r="Y462" t="str">
            <v>TOL24NA6000</v>
          </cell>
          <cell r="Z462" t="str">
            <v>24</v>
          </cell>
          <cell r="AA462" t="str">
            <v>NA</v>
          </cell>
          <cell r="AB462" t="str">
            <v>6000</v>
          </cell>
          <cell r="AC462" t="str">
            <v>Error</v>
          </cell>
          <cell r="AH462" t="str">
            <v>BALL22FLANGED600RP</v>
          </cell>
          <cell r="AI462" t="str">
            <v>22</v>
          </cell>
          <cell r="AJ462" t="str">
            <v>FLANGED</v>
          </cell>
          <cell r="AK462" t="str">
            <v>600</v>
          </cell>
          <cell r="AL462" t="str">
            <v>RP</v>
          </cell>
          <cell r="AN462" t="str">
            <v>4450</v>
          </cell>
        </row>
        <row r="463">
          <cell r="C463" t="str">
            <v>45L32XH</v>
          </cell>
          <cell r="D463" t="str">
            <v>32</v>
          </cell>
          <cell r="E463" t="str">
            <v>XH</v>
          </cell>
          <cell r="F463" t="str">
            <v>551</v>
          </cell>
          <cell r="K463" t="str">
            <v>LJ30048</v>
          </cell>
          <cell r="L463" t="str">
            <v>48</v>
          </cell>
          <cell r="M463" t="str">
            <v>Error</v>
          </cell>
          <cell r="R463" t="str">
            <v>UN.3753000THRD</v>
          </cell>
          <cell r="S463" t="str">
            <v>.375</v>
          </cell>
          <cell r="T463" t="str">
            <v>.50</v>
          </cell>
          <cell r="AH463" t="str">
            <v>BALL24FLANGED600RP</v>
          </cell>
          <cell r="AI463" t="str">
            <v>24</v>
          </cell>
          <cell r="AJ463" t="str">
            <v>FLANGED</v>
          </cell>
          <cell r="AK463" t="str">
            <v>600</v>
          </cell>
          <cell r="AL463" t="str">
            <v>RP</v>
          </cell>
          <cell r="AN463" t="str">
            <v>5750</v>
          </cell>
        </row>
        <row r="464">
          <cell r="C464" t="str">
            <v>45L34XH</v>
          </cell>
          <cell r="D464" t="str">
            <v>34</v>
          </cell>
          <cell r="E464" t="str">
            <v>XH</v>
          </cell>
          <cell r="F464" t="str">
            <v>615</v>
          </cell>
          <cell r="K464" t="str">
            <v>LJ30050</v>
          </cell>
          <cell r="L464" t="str">
            <v>50</v>
          </cell>
          <cell r="M464" t="str">
            <v>Error</v>
          </cell>
          <cell r="R464" t="str">
            <v>UN.503000THRD</v>
          </cell>
          <cell r="S464" t="str">
            <v>.50</v>
          </cell>
          <cell r="T464" t="str">
            <v>.695</v>
          </cell>
          <cell r="Y464" t="str">
            <v>TOL.125NA9000</v>
          </cell>
          <cell r="Z464" t="str">
            <v>.125</v>
          </cell>
          <cell r="AA464" t="str">
            <v>NA</v>
          </cell>
          <cell r="AB464" t="str">
            <v>9000</v>
          </cell>
          <cell r="AC464" t="str">
            <v>.35 </v>
          </cell>
        </row>
        <row r="465">
          <cell r="C465" t="str">
            <v>45L36XH</v>
          </cell>
          <cell r="D465" t="str">
            <v>36</v>
          </cell>
          <cell r="E465" t="str">
            <v>XH</v>
          </cell>
          <cell r="F465" t="str">
            <v>706</v>
          </cell>
          <cell r="K465" t="str">
            <v>LJ30052</v>
          </cell>
          <cell r="L465" t="str">
            <v>52</v>
          </cell>
          <cell r="M465" t="str">
            <v>Error</v>
          </cell>
          <cell r="R465" t="str">
            <v>UN.753000THRD</v>
          </cell>
          <cell r="S465" t="str">
            <v>.75</v>
          </cell>
          <cell r="T465" t="str">
            <v>1.175</v>
          </cell>
          <cell r="Y465" t="str">
            <v>TOL.25NA9000</v>
          </cell>
          <cell r="Z465" t="str">
            <v>.25</v>
          </cell>
          <cell r="AA465" t="str">
            <v>NA</v>
          </cell>
          <cell r="AB465" t="str">
            <v>9000</v>
          </cell>
          <cell r="AC465" t="str">
            <v>.45</v>
          </cell>
          <cell r="AH465" t="str">
            <v>BALL.25BW600RP</v>
          </cell>
          <cell r="AI465" t="str">
            <v>.25</v>
          </cell>
          <cell r="AJ465" t="str">
            <v>BW</v>
          </cell>
          <cell r="AK465" t="str">
            <v>600</v>
          </cell>
          <cell r="AL465" t="str">
            <v>RP</v>
          </cell>
          <cell r="AN465" t="str">
            <v>Error</v>
          </cell>
        </row>
        <row r="466">
          <cell r="C466" t="str">
            <v>45L42XH</v>
          </cell>
          <cell r="D466" t="str">
            <v>42</v>
          </cell>
          <cell r="E466" t="str">
            <v>XH</v>
          </cell>
          <cell r="F466" t="str">
            <v>937</v>
          </cell>
          <cell r="K466" t="str">
            <v>LJ30054</v>
          </cell>
          <cell r="L466" t="str">
            <v>54</v>
          </cell>
          <cell r="M466" t="str">
            <v>Error</v>
          </cell>
          <cell r="R466" t="str">
            <v>UN013000THRD</v>
          </cell>
          <cell r="S466" t="str">
            <v>01</v>
          </cell>
          <cell r="T466" t="str">
            <v>1.64</v>
          </cell>
          <cell r="Y466" t="str">
            <v>TOL.375NA9000</v>
          </cell>
          <cell r="Z466" t="str">
            <v>.375</v>
          </cell>
          <cell r="AA466" t="str">
            <v>NA</v>
          </cell>
          <cell r="AB466" t="str">
            <v>9000</v>
          </cell>
          <cell r="AC466" t="str">
            <v>.45</v>
          </cell>
          <cell r="AH466" t="str">
            <v>BALL.375BW600RP</v>
          </cell>
          <cell r="AI466" t="str">
            <v>.375</v>
          </cell>
          <cell r="AJ466" t="str">
            <v>BW</v>
          </cell>
          <cell r="AK466" t="str">
            <v>600</v>
          </cell>
          <cell r="AL466" t="str">
            <v>RP</v>
          </cell>
          <cell r="AN466" t="str">
            <v>Error</v>
          </cell>
        </row>
        <row r="467">
          <cell r="C467" t="str">
            <v>45L48XH</v>
          </cell>
          <cell r="D467" t="str">
            <v>48</v>
          </cell>
          <cell r="E467" t="str">
            <v>XH</v>
          </cell>
          <cell r="F467" t="str">
            <v>1168</v>
          </cell>
          <cell r="K467" t="str">
            <v>LJ30056</v>
          </cell>
          <cell r="L467" t="str">
            <v>56</v>
          </cell>
          <cell r="M467" t="str">
            <v>Error</v>
          </cell>
          <cell r="R467" t="str">
            <v>UN01.253000THRD</v>
          </cell>
          <cell r="S467" t="str">
            <v>01.25</v>
          </cell>
          <cell r="T467" t="str">
            <v>2.59</v>
          </cell>
          <cell r="Y467" t="str">
            <v>TOL.50NA9000</v>
          </cell>
          <cell r="Z467" t="str">
            <v>.50</v>
          </cell>
          <cell r="AA467" t="str">
            <v>NA</v>
          </cell>
          <cell r="AB467" t="str">
            <v>9000</v>
          </cell>
          <cell r="AC467" t="str">
            <v>.68</v>
          </cell>
          <cell r="AH467" t="str">
            <v>BALL.50BW600RP</v>
          </cell>
          <cell r="AI467" t="str">
            <v>.50</v>
          </cell>
          <cell r="AJ467" t="str">
            <v>BW</v>
          </cell>
          <cell r="AK467" t="str">
            <v>600</v>
          </cell>
          <cell r="AL467" t="str">
            <v>RP</v>
          </cell>
          <cell r="AN467" t="str">
            <v>Error</v>
          </cell>
        </row>
        <row r="468">
          <cell r="C468" t="str">
            <v>45L54XH</v>
          </cell>
          <cell r="D468" t="str">
            <v>54</v>
          </cell>
          <cell r="E468" t="str">
            <v>XH</v>
          </cell>
          <cell r="F468" t="str">
            <v>1400</v>
          </cell>
          <cell r="K468" t="str">
            <v>LJ30058</v>
          </cell>
          <cell r="L468" t="str">
            <v>58</v>
          </cell>
          <cell r="M468" t="str">
            <v>Error</v>
          </cell>
          <cell r="R468" t="str">
            <v>UN01.53000THRD</v>
          </cell>
          <cell r="S468" t="str">
            <v>01.5</v>
          </cell>
          <cell r="T468" t="str">
            <v>3.41</v>
          </cell>
          <cell r="Y468" t="str">
            <v>TOL.75NA9000</v>
          </cell>
          <cell r="Z468" t="str">
            <v>.75</v>
          </cell>
          <cell r="AA468" t="str">
            <v>NA</v>
          </cell>
          <cell r="AB468" t="str">
            <v>9000</v>
          </cell>
          <cell r="AC468" t="str">
            <v>1.13</v>
          </cell>
          <cell r="AH468" t="str">
            <v>BALL.75BW600RP</v>
          </cell>
          <cell r="AI468" t="str">
            <v>.75</v>
          </cell>
          <cell r="AJ468" t="str">
            <v>BW</v>
          </cell>
          <cell r="AK468" t="str">
            <v>600</v>
          </cell>
          <cell r="AL468" t="str">
            <v>RP</v>
          </cell>
          <cell r="AN468" t="str">
            <v>Error</v>
          </cell>
        </row>
        <row r="469">
          <cell r="C469" t="str">
            <v>45L60XH</v>
          </cell>
          <cell r="D469" t="str">
            <v>60</v>
          </cell>
          <cell r="E469" t="str">
            <v>XH</v>
          </cell>
          <cell r="F469" t="str">
            <v>1630</v>
          </cell>
          <cell r="K469" t="str">
            <v>LJ30060</v>
          </cell>
          <cell r="L469" t="str">
            <v>60</v>
          </cell>
          <cell r="M469" t="str">
            <v>Error</v>
          </cell>
          <cell r="R469" t="str">
            <v>UN023000THRD</v>
          </cell>
          <cell r="S469" t="str">
            <v>02</v>
          </cell>
          <cell r="T469" t="str">
            <v>5.12</v>
          </cell>
          <cell r="Y469" t="str">
            <v>TOL01NA9000</v>
          </cell>
          <cell r="Z469" t="str">
            <v>01</v>
          </cell>
          <cell r="AA469" t="str">
            <v>NA</v>
          </cell>
          <cell r="AB469" t="str">
            <v>9000</v>
          </cell>
          <cell r="AC469" t="str">
            <v>1.85</v>
          </cell>
          <cell r="AH469" t="str">
            <v>BALL01BW600RP</v>
          </cell>
          <cell r="AI469" t="str">
            <v>01</v>
          </cell>
          <cell r="AJ469" t="str">
            <v>BW</v>
          </cell>
          <cell r="AK469" t="str">
            <v>600</v>
          </cell>
          <cell r="AL469" t="str">
            <v>RP</v>
          </cell>
          <cell r="AN469" t="str">
            <v>Error</v>
          </cell>
        </row>
        <row r="470">
          <cell r="R470" t="str">
            <v>UN02.53000THRD</v>
          </cell>
          <cell r="S470" t="str">
            <v>02.5</v>
          </cell>
          <cell r="T470" t="str">
            <v>8.75</v>
          </cell>
          <cell r="Y470" t="str">
            <v>TOL01.25NA9000</v>
          </cell>
          <cell r="Z470" t="str">
            <v>01.25</v>
          </cell>
          <cell r="AA470" t="str">
            <v>NA</v>
          </cell>
          <cell r="AB470" t="str">
            <v>9000</v>
          </cell>
          <cell r="AC470" t="str">
            <v>2.36</v>
          </cell>
          <cell r="AH470" t="str">
            <v>BALL01.5BW600RP</v>
          </cell>
          <cell r="AI470" t="str">
            <v>01.5</v>
          </cell>
          <cell r="AJ470" t="str">
            <v>BW</v>
          </cell>
          <cell r="AK470" t="str">
            <v>600</v>
          </cell>
          <cell r="AL470" t="str">
            <v>RP</v>
          </cell>
          <cell r="AN470" t="str">
            <v>Error</v>
          </cell>
        </row>
        <row r="471">
          <cell r="C471" t="str">
            <v>45L.50NA</v>
          </cell>
          <cell r="D471" t="str">
            <v>.50</v>
          </cell>
          <cell r="E471" t="str">
            <v>NA</v>
          </cell>
          <cell r="F471">
            <v>1.1049740997316357</v>
          </cell>
          <cell r="K471" t="str">
            <v>LWN300.50</v>
          </cell>
          <cell r="L471" t="str">
            <v>.50</v>
          </cell>
          <cell r="M471" t="str">
            <v>8 </v>
          </cell>
          <cell r="R471" t="str">
            <v>UN033000THRD</v>
          </cell>
          <cell r="S471" t="str">
            <v>03</v>
          </cell>
          <cell r="T471" t="str">
            <v>12.625</v>
          </cell>
          <cell r="Y471" t="str">
            <v>TOL01.5NA9000</v>
          </cell>
          <cell r="Z471" t="str">
            <v>01.5</v>
          </cell>
          <cell r="AA471" t="str">
            <v>NA</v>
          </cell>
          <cell r="AB471" t="str">
            <v>9000</v>
          </cell>
          <cell r="AC471">
            <v>2.94</v>
          </cell>
          <cell r="AH471" t="str">
            <v>BALL02BW600RP</v>
          </cell>
          <cell r="AI471" t="str">
            <v>02</v>
          </cell>
          <cell r="AJ471" t="str">
            <v>BW</v>
          </cell>
          <cell r="AK471" t="str">
            <v>600</v>
          </cell>
          <cell r="AL471" t="str">
            <v>RP</v>
          </cell>
          <cell r="AN471" t="str">
            <v>Error</v>
          </cell>
        </row>
        <row r="472">
          <cell r="C472" t="str">
            <v>45L.75NA</v>
          </cell>
          <cell r="D472" t="str">
            <v>.75</v>
          </cell>
          <cell r="E472" t="str">
            <v>NA</v>
          </cell>
          <cell r="F472">
            <v>1.0593609929893115</v>
          </cell>
          <cell r="K472" t="str">
            <v>LWN300.75</v>
          </cell>
          <cell r="L472" t="str">
            <v>.75</v>
          </cell>
          <cell r="M472" t="str">
            <v>8 </v>
          </cell>
          <cell r="R472" t="str">
            <v>UN043000THRD</v>
          </cell>
          <cell r="S472" t="str">
            <v>04</v>
          </cell>
          <cell r="T472" t="str">
            <v>13 +</v>
          </cell>
          <cell r="Y472" t="str">
            <v>TOL02NA9000</v>
          </cell>
          <cell r="Z472" t="str">
            <v>02</v>
          </cell>
          <cell r="AA472" t="str">
            <v>NA</v>
          </cell>
          <cell r="AB472" t="str">
            <v>9000</v>
          </cell>
          <cell r="AC472">
            <v>7.62</v>
          </cell>
          <cell r="AH472" t="str">
            <v>BALL03BW600RP</v>
          </cell>
          <cell r="AI472" t="str">
            <v>03</v>
          </cell>
          <cell r="AJ472" t="str">
            <v>BW</v>
          </cell>
          <cell r="AK472" t="str">
            <v>600</v>
          </cell>
          <cell r="AL472" t="str">
            <v>RP</v>
          </cell>
          <cell r="AN472" t="str">
            <v>50</v>
          </cell>
        </row>
        <row r="473">
          <cell r="C473" t="str">
            <v>45L01NA</v>
          </cell>
          <cell r="D473" t="str">
            <v>01</v>
          </cell>
          <cell r="E473" t="str">
            <v>NA</v>
          </cell>
          <cell r="F473">
            <v>1.8057714117696477</v>
          </cell>
          <cell r="K473" t="str">
            <v>LWN30001</v>
          </cell>
          <cell r="L473" t="str">
            <v>01</v>
          </cell>
          <cell r="M473" t="str">
            <v>10</v>
          </cell>
          <cell r="Y473" t="str">
            <v>TOL02.5NA9000</v>
          </cell>
          <cell r="Z473" t="str">
            <v>02.5</v>
          </cell>
          <cell r="AA473" t="str">
            <v>NA</v>
          </cell>
          <cell r="AB473" t="str">
            <v>9000</v>
          </cell>
          <cell r="AC473" t="str">
            <v>Error</v>
          </cell>
          <cell r="AH473" t="str">
            <v>BALL04BW600RP</v>
          </cell>
          <cell r="AI473" t="str">
            <v>04</v>
          </cell>
          <cell r="AJ473" t="str">
            <v>BW</v>
          </cell>
          <cell r="AK473" t="str">
            <v>600</v>
          </cell>
          <cell r="AL473" t="str">
            <v>RP</v>
          </cell>
          <cell r="AN473" t="str">
            <v>87</v>
          </cell>
        </row>
        <row r="474">
          <cell r="C474" t="str">
            <v>45L01.25NA</v>
          </cell>
          <cell r="D474" t="str">
            <v>01.25</v>
          </cell>
          <cell r="E474" t="str">
            <v>NA</v>
          </cell>
          <cell r="F474">
            <v>2.6660433807030666</v>
          </cell>
          <cell r="K474" t="str">
            <v>LWN30001.25</v>
          </cell>
          <cell r="L474" t="str">
            <v>01.25</v>
          </cell>
          <cell r="M474" t="str">
            <v>14</v>
          </cell>
          <cell r="R474" t="str">
            <v>6000</v>
          </cell>
          <cell r="Y474" t="str">
            <v>TOL03NA9000</v>
          </cell>
          <cell r="Z474" t="str">
            <v>03</v>
          </cell>
          <cell r="AA474" t="str">
            <v>NA</v>
          </cell>
          <cell r="AB474" t="str">
            <v>9000</v>
          </cell>
          <cell r="AC474" t="str">
            <v>Error</v>
          </cell>
          <cell r="AH474" t="str">
            <v>BALL06BW600RP</v>
          </cell>
          <cell r="AI474" t="str">
            <v>06</v>
          </cell>
          <cell r="AJ474" t="str">
            <v>BW</v>
          </cell>
          <cell r="AK474" t="str">
            <v>600</v>
          </cell>
          <cell r="AL474" t="str">
            <v>RP</v>
          </cell>
          <cell r="AN474" t="str">
            <v>150</v>
          </cell>
        </row>
        <row r="475">
          <cell r="C475" t="str">
            <v>45L01.5NA</v>
          </cell>
          <cell r="D475" t="str">
            <v>01.5</v>
          </cell>
          <cell r="E475" t="str">
            <v>NA</v>
          </cell>
          <cell r="F475">
            <v>3.1043103448275859</v>
          </cell>
          <cell r="K475" t="str">
            <v>LWN30001.5</v>
          </cell>
          <cell r="L475" t="str">
            <v>01.5</v>
          </cell>
          <cell r="M475" t="str">
            <v>17</v>
          </cell>
          <cell r="R475" t="str">
            <v>45.1256000SW</v>
          </cell>
          <cell r="S475" t="str">
            <v>.125</v>
          </cell>
          <cell r="T475" t="str">
            <v>.75 </v>
          </cell>
          <cell r="Y475" t="str">
            <v>TOL04NA9000</v>
          </cell>
          <cell r="Z475" t="str">
            <v>04</v>
          </cell>
          <cell r="AA475" t="str">
            <v>NA</v>
          </cell>
          <cell r="AB475" t="str">
            <v>9000</v>
          </cell>
          <cell r="AC475" t="str">
            <v>Error</v>
          </cell>
          <cell r="AH475" t="str">
            <v>BALL08BW600RP</v>
          </cell>
          <cell r="AI475" t="str">
            <v>08</v>
          </cell>
          <cell r="AJ475" t="str">
            <v>BW</v>
          </cell>
          <cell r="AK475" t="str">
            <v>600</v>
          </cell>
          <cell r="AL475" t="str">
            <v>RP</v>
          </cell>
          <cell r="AN475" t="str">
            <v>290</v>
          </cell>
        </row>
        <row r="476">
          <cell r="C476" t="str">
            <v>45L02NA</v>
          </cell>
          <cell r="D476" t="str">
            <v>02</v>
          </cell>
          <cell r="E476" t="str">
            <v>NA</v>
          </cell>
          <cell r="F476">
            <v>5.359227928035267</v>
          </cell>
          <cell r="K476" t="str">
            <v>LWN30002</v>
          </cell>
          <cell r="L476" t="str">
            <v>02</v>
          </cell>
          <cell r="M476" t="str">
            <v>19</v>
          </cell>
          <cell r="R476" t="str">
            <v>45.256000SW</v>
          </cell>
          <cell r="S476" t="str">
            <v>.25</v>
          </cell>
          <cell r="T476" t="str">
            <v>.75 </v>
          </cell>
          <cell r="Y476" t="str">
            <v>TOL05NA9000</v>
          </cell>
          <cell r="Z476" t="str">
            <v>05</v>
          </cell>
          <cell r="AA476" t="str">
            <v>NA</v>
          </cell>
          <cell r="AB476" t="str">
            <v>9000</v>
          </cell>
          <cell r="AC476" t="str">
            <v>Error</v>
          </cell>
          <cell r="AH476" t="str">
            <v>BALL10BW600RP</v>
          </cell>
          <cell r="AI476" t="str">
            <v>10</v>
          </cell>
          <cell r="AJ476" t="str">
            <v>BW</v>
          </cell>
          <cell r="AK476" t="str">
            <v>600</v>
          </cell>
          <cell r="AL476" t="str">
            <v>RP</v>
          </cell>
          <cell r="AN476" t="str">
            <v>525</v>
          </cell>
        </row>
        <row r="477">
          <cell r="C477" t="str">
            <v>45L02.5NA</v>
          </cell>
          <cell r="D477" t="str">
            <v>02.5</v>
          </cell>
          <cell r="E477" t="str">
            <v>NA</v>
          </cell>
          <cell r="F477">
            <v>8.1690404797601186</v>
          </cell>
          <cell r="K477" t="str">
            <v>LWN30002.5</v>
          </cell>
          <cell r="L477" t="str">
            <v>02.5</v>
          </cell>
          <cell r="M477" t="str">
            <v>28</v>
          </cell>
          <cell r="R477" t="str">
            <v>45.3756000SW</v>
          </cell>
          <cell r="S477" t="str">
            <v>.375</v>
          </cell>
          <cell r="T477" t="str">
            <v>.75 </v>
          </cell>
          <cell r="Y477" t="str">
            <v>TOL06NA9000</v>
          </cell>
          <cell r="Z477" t="str">
            <v>06</v>
          </cell>
          <cell r="AA477" t="str">
            <v>NA</v>
          </cell>
          <cell r="AB477" t="str">
            <v>9000</v>
          </cell>
          <cell r="AC477" t="str">
            <v>Error</v>
          </cell>
          <cell r="AH477" t="str">
            <v>BALL12BW600RP</v>
          </cell>
          <cell r="AI477" t="str">
            <v>12</v>
          </cell>
          <cell r="AJ477" t="str">
            <v>BW</v>
          </cell>
          <cell r="AK477" t="str">
            <v>600</v>
          </cell>
          <cell r="AL477" t="str">
            <v>RP</v>
          </cell>
          <cell r="AN477" t="str">
            <v>840</v>
          </cell>
        </row>
        <row r="478">
          <cell r="C478" t="str">
            <v>45L03NA</v>
          </cell>
          <cell r="D478" t="str">
            <v>03</v>
          </cell>
          <cell r="E478" t="str">
            <v>NA</v>
          </cell>
          <cell r="F478">
            <v>11.921296296296298</v>
          </cell>
          <cell r="K478" t="str">
            <v>LWN30003</v>
          </cell>
          <cell r="L478" t="str">
            <v>03</v>
          </cell>
          <cell r="M478" t="str">
            <v>36</v>
          </cell>
          <cell r="R478" t="str">
            <v>45.506000SW</v>
          </cell>
          <cell r="S478" t="str">
            <v>.50</v>
          </cell>
          <cell r="T478" t="str">
            <v>.875</v>
          </cell>
          <cell r="Y478" t="str">
            <v>TOL08NA9000</v>
          </cell>
          <cell r="Z478" t="str">
            <v>08</v>
          </cell>
          <cell r="AA478" t="str">
            <v>NA</v>
          </cell>
          <cell r="AB478" t="str">
            <v>9000</v>
          </cell>
          <cell r="AC478" t="str">
            <v>Error</v>
          </cell>
          <cell r="AH478" t="str">
            <v>BALL14BW600RP</v>
          </cell>
          <cell r="AI478" t="str">
            <v>14</v>
          </cell>
          <cell r="AJ478" t="str">
            <v>BW</v>
          </cell>
          <cell r="AK478" t="str">
            <v>600</v>
          </cell>
          <cell r="AL478" t="str">
            <v>RP</v>
          </cell>
          <cell r="AN478" t="str">
            <v>1160</v>
          </cell>
        </row>
        <row r="479">
          <cell r="C479" t="str">
            <v>45L03.5NA</v>
          </cell>
          <cell r="D479" t="str">
            <v>03.5</v>
          </cell>
          <cell r="E479" t="str">
            <v>NA</v>
          </cell>
          <cell r="F479">
            <v>14.818834529971614</v>
          </cell>
          <cell r="K479" t="str">
            <v>LWN30003.5</v>
          </cell>
          <cell r="L479" t="str">
            <v>03.5</v>
          </cell>
          <cell r="M479" t="str">
            <v>45</v>
          </cell>
          <cell r="R479" t="str">
            <v>45.756000SW</v>
          </cell>
          <cell r="S479" t="str">
            <v>.75</v>
          </cell>
          <cell r="T479" t="str">
            <v>1.313</v>
          </cell>
          <cell r="Y479" t="str">
            <v>TOL10NA9000</v>
          </cell>
          <cell r="Z479" t="str">
            <v>10</v>
          </cell>
          <cell r="AA479" t="str">
            <v>NA</v>
          </cell>
          <cell r="AB479" t="str">
            <v>9000</v>
          </cell>
          <cell r="AC479" t="str">
            <v>Error</v>
          </cell>
          <cell r="AH479" t="str">
            <v>BALL16BW600RP</v>
          </cell>
          <cell r="AI479" t="str">
            <v>16</v>
          </cell>
          <cell r="AJ479" t="str">
            <v>BW</v>
          </cell>
          <cell r="AK479" t="str">
            <v>600</v>
          </cell>
          <cell r="AL479" t="str">
            <v>RP</v>
          </cell>
          <cell r="AN479" t="str">
            <v>1330</v>
          </cell>
        </row>
        <row r="480">
          <cell r="C480" t="str">
            <v>45L04NA</v>
          </cell>
          <cell r="D480" t="str">
            <v>04</v>
          </cell>
          <cell r="E480" t="str">
            <v>NA</v>
          </cell>
          <cell r="F480">
            <v>18.544115989933516</v>
          </cell>
          <cell r="K480" t="str">
            <v>LWN30004</v>
          </cell>
          <cell r="L480" t="str">
            <v>04</v>
          </cell>
          <cell r="M480" t="str">
            <v>54</v>
          </cell>
          <cell r="R480" t="str">
            <v>45016000SW</v>
          </cell>
          <cell r="S480" t="str">
            <v>01</v>
          </cell>
          <cell r="T480" t="str">
            <v>2.063</v>
          </cell>
          <cell r="Y480" t="str">
            <v>TOL12NA9000</v>
          </cell>
          <cell r="Z480" t="str">
            <v>12</v>
          </cell>
          <cell r="AA480" t="str">
            <v>NA</v>
          </cell>
          <cell r="AB480" t="str">
            <v>9000</v>
          </cell>
          <cell r="AC480" t="str">
            <v>Error</v>
          </cell>
          <cell r="AH480" t="str">
            <v>BALL18BW600RP</v>
          </cell>
          <cell r="AI480" t="str">
            <v>18</v>
          </cell>
          <cell r="AJ480" t="str">
            <v>BW</v>
          </cell>
          <cell r="AK480" t="str">
            <v>600</v>
          </cell>
          <cell r="AL480" t="str">
            <v>RP</v>
          </cell>
          <cell r="AN480" t="str">
            <v>1920</v>
          </cell>
        </row>
        <row r="481">
          <cell r="C481" t="str">
            <v>45L04.5NA</v>
          </cell>
          <cell r="D481" t="str">
            <v>04.5</v>
          </cell>
          <cell r="E481" t="str">
            <v>NA</v>
          </cell>
          <cell r="F481">
            <v>19.713316555421819</v>
          </cell>
          <cell r="K481" t="str">
            <v>LWN30005</v>
          </cell>
          <cell r="L481" t="str">
            <v>05</v>
          </cell>
          <cell r="M481" t="str">
            <v>86</v>
          </cell>
          <cell r="R481" t="str">
            <v>4501.256000SW</v>
          </cell>
          <cell r="S481" t="str">
            <v>01.25</v>
          </cell>
          <cell r="T481" t="str">
            <v>2.5</v>
          </cell>
          <cell r="Y481" t="str">
            <v>TOL14NA9000</v>
          </cell>
          <cell r="Z481" t="str">
            <v>14</v>
          </cell>
          <cell r="AA481" t="str">
            <v>NA</v>
          </cell>
          <cell r="AB481" t="str">
            <v>9000</v>
          </cell>
          <cell r="AC481" t="str">
            <v>Error</v>
          </cell>
          <cell r="AH481" t="str">
            <v>BALL20BW600RP</v>
          </cell>
          <cell r="AI481" t="str">
            <v>20</v>
          </cell>
          <cell r="AJ481" t="str">
            <v>BW</v>
          </cell>
          <cell r="AK481" t="str">
            <v>600</v>
          </cell>
          <cell r="AL481" t="str">
            <v>RP</v>
          </cell>
          <cell r="AN481" t="str">
            <v>2650</v>
          </cell>
        </row>
        <row r="482">
          <cell r="C482" t="str">
            <v>45L05NA</v>
          </cell>
          <cell r="D482" t="str">
            <v>05</v>
          </cell>
          <cell r="E482" t="str">
            <v>NA</v>
          </cell>
          <cell r="F482">
            <v>28.801550387596897</v>
          </cell>
          <cell r="K482" t="str">
            <v>LWN30006</v>
          </cell>
          <cell r="L482" t="str">
            <v>06</v>
          </cell>
          <cell r="M482" t="str">
            <v>108</v>
          </cell>
          <cell r="R482" t="str">
            <v>4501.56000SW</v>
          </cell>
          <cell r="S482" t="str">
            <v>01.5</v>
          </cell>
          <cell r="T482" t="str">
            <v>4.313</v>
          </cell>
          <cell r="Y482" t="str">
            <v>TOL16NA9000</v>
          </cell>
          <cell r="Z482" t="str">
            <v>16</v>
          </cell>
          <cell r="AA482" t="str">
            <v>NA</v>
          </cell>
          <cell r="AB482" t="str">
            <v>9000</v>
          </cell>
          <cell r="AC482" t="str">
            <v>Error</v>
          </cell>
          <cell r="AH482" t="str">
            <v>BALL22BW600RP</v>
          </cell>
          <cell r="AI482" t="str">
            <v>22</v>
          </cell>
          <cell r="AJ482" t="str">
            <v>BW</v>
          </cell>
          <cell r="AK482" t="str">
            <v>600</v>
          </cell>
          <cell r="AL482" t="str">
            <v>RP</v>
          </cell>
          <cell r="AN482" t="str">
            <v>3300</v>
          </cell>
        </row>
        <row r="483">
          <cell r="C483" t="str">
            <v>45L06NA</v>
          </cell>
          <cell r="D483" t="str">
            <v>06</v>
          </cell>
          <cell r="E483" t="str">
            <v>NA</v>
          </cell>
          <cell r="F483">
            <v>41.683201058201057</v>
          </cell>
          <cell r="K483" t="str">
            <v>LWN30008</v>
          </cell>
          <cell r="L483" t="str">
            <v>08</v>
          </cell>
          <cell r="M483" t="str">
            <v>150</v>
          </cell>
          <cell r="R483" t="str">
            <v>45026000SW</v>
          </cell>
          <cell r="S483" t="str">
            <v>02</v>
          </cell>
          <cell r="T483" t="str">
            <v>4.813</v>
          </cell>
          <cell r="Y483" t="str">
            <v>TOL18NA9000</v>
          </cell>
          <cell r="Z483" t="str">
            <v>18</v>
          </cell>
          <cell r="AA483" t="str">
            <v>NA</v>
          </cell>
          <cell r="AB483" t="str">
            <v>9000</v>
          </cell>
          <cell r="AC483" t="str">
            <v>Error</v>
          </cell>
          <cell r="AH483" t="str">
            <v>BALL24BW600RP</v>
          </cell>
          <cell r="AI483" t="str">
            <v>24</v>
          </cell>
          <cell r="AJ483" t="str">
            <v>BW</v>
          </cell>
          <cell r="AK483" t="str">
            <v>600</v>
          </cell>
          <cell r="AL483" t="str">
            <v>RP</v>
          </cell>
          <cell r="AN483" t="str">
            <v>4300</v>
          </cell>
        </row>
        <row r="484">
          <cell r="C484" t="str">
            <v>45L08NA</v>
          </cell>
          <cell r="D484" t="str">
            <v>08</v>
          </cell>
          <cell r="E484" t="str">
            <v>NA</v>
          </cell>
          <cell r="F484">
            <v>70.714285714285722</v>
          </cell>
          <cell r="K484" t="str">
            <v>LWN30010</v>
          </cell>
          <cell r="L484" t="str">
            <v>10</v>
          </cell>
          <cell r="M484" t="str">
            <v>218</v>
          </cell>
          <cell r="R484" t="str">
            <v>4502.56000SW</v>
          </cell>
          <cell r="S484" t="str">
            <v>02.5</v>
          </cell>
          <cell r="T484" t="str">
            <v>9.625</v>
          </cell>
          <cell r="Y484" t="str">
            <v>TOL20NA9000</v>
          </cell>
          <cell r="Z484" t="str">
            <v>20</v>
          </cell>
          <cell r="AA484" t="str">
            <v>NA</v>
          </cell>
          <cell r="AB484" t="str">
            <v>9000</v>
          </cell>
          <cell r="AC484" t="str">
            <v>Error</v>
          </cell>
        </row>
        <row r="485">
          <cell r="C485" t="str">
            <v>45L10NA</v>
          </cell>
          <cell r="D485" t="str">
            <v>10</v>
          </cell>
          <cell r="E485" t="str">
            <v>NA</v>
          </cell>
          <cell r="F485">
            <v>111.9041095890411</v>
          </cell>
          <cell r="K485" t="str">
            <v>LWN30012</v>
          </cell>
          <cell r="L485" t="str">
            <v>12</v>
          </cell>
          <cell r="M485" t="str">
            <v>289</v>
          </cell>
          <cell r="R485" t="str">
            <v>45036000SW</v>
          </cell>
          <cell r="S485" t="str">
            <v>03</v>
          </cell>
          <cell r="T485" t="str">
            <v>14.25</v>
          </cell>
          <cell r="Y485" t="str">
            <v>TOL22NA9000</v>
          </cell>
          <cell r="Z485" t="str">
            <v>22</v>
          </cell>
          <cell r="AA485" t="str">
            <v>NA</v>
          </cell>
          <cell r="AB485" t="str">
            <v>9000</v>
          </cell>
          <cell r="AC485" t="str">
            <v>Error</v>
          </cell>
          <cell r="AH485" t="str">
            <v>BALL.25FLANGED600RPYES</v>
          </cell>
          <cell r="AI485" t="str">
            <v>.25</v>
          </cell>
          <cell r="AJ485" t="str">
            <v>FLANGED</v>
          </cell>
          <cell r="AK485" t="str">
            <v>600</v>
          </cell>
          <cell r="AL485" t="str">
            <v>RP</v>
          </cell>
          <cell r="AM485" t="str">
            <v>YES</v>
          </cell>
          <cell r="AN485" t="str">
            <v>Error</v>
          </cell>
        </row>
        <row r="486">
          <cell r="C486" t="str">
            <v>45L12NA</v>
          </cell>
          <cell r="D486" t="str">
            <v>12</v>
          </cell>
          <cell r="E486" t="str">
            <v>NA</v>
          </cell>
          <cell r="F486">
            <v>166.66666666666669</v>
          </cell>
          <cell r="K486" t="str">
            <v>LWN30014</v>
          </cell>
          <cell r="L486" t="str">
            <v>14</v>
          </cell>
          <cell r="M486" t="str">
            <v>342</v>
          </cell>
          <cell r="R486" t="str">
            <v>45046000SW</v>
          </cell>
          <cell r="S486" t="str">
            <v>04</v>
          </cell>
          <cell r="T486" t="str">
            <v>27.25</v>
          </cell>
          <cell r="Y486" t="str">
            <v>TOL24NA9000</v>
          </cell>
          <cell r="Z486" t="str">
            <v>24</v>
          </cell>
          <cell r="AA486" t="str">
            <v>NA</v>
          </cell>
          <cell r="AB486" t="str">
            <v>9000</v>
          </cell>
          <cell r="AC486" t="str">
            <v>Error</v>
          </cell>
          <cell r="AH486" t="str">
            <v>BALL.375FLANGED600RPYES</v>
          </cell>
          <cell r="AI486" t="str">
            <v>.375</v>
          </cell>
          <cell r="AJ486" t="str">
            <v>FLANGED</v>
          </cell>
          <cell r="AK486" t="str">
            <v>600</v>
          </cell>
          <cell r="AL486" t="str">
            <v>RP</v>
          </cell>
          <cell r="AM486" t="str">
            <v>YES</v>
          </cell>
          <cell r="AN486" t="str">
            <v>Error</v>
          </cell>
        </row>
        <row r="487">
          <cell r="C487" t="str">
            <v>45L14NA</v>
          </cell>
          <cell r="D487" t="str">
            <v>14</v>
          </cell>
          <cell r="E487" t="str">
            <v>NA</v>
          </cell>
          <cell r="F487">
            <v>206.66666666666669</v>
          </cell>
          <cell r="K487" t="str">
            <v>LWN30016</v>
          </cell>
          <cell r="L487" t="str">
            <v>16</v>
          </cell>
          <cell r="M487" t="str">
            <v>426</v>
          </cell>
          <cell r="AH487" t="str">
            <v>BALL.50FLANGED600RPYES</v>
          </cell>
          <cell r="AI487" t="str">
            <v>.50</v>
          </cell>
          <cell r="AJ487" t="str">
            <v>FLANGED</v>
          </cell>
          <cell r="AK487" t="str">
            <v>600</v>
          </cell>
          <cell r="AL487" t="str">
            <v>RP</v>
          </cell>
          <cell r="AM487" t="str">
            <v>YES</v>
          </cell>
          <cell r="AN487" t="str">
            <v>Error</v>
          </cell>
        </row>
        <row r="488">
          <cell r="C488" t="str">
            <v>45L16NA</v>
          </cell>
          <cell r="D488" t="str">
            <v>16</v>
          </cell>
          <cell r="E488" t="str">
            <v>NA</v>
          </cell>
          <cell r="F488">
            <v>268.33333333333337</v>
          </cell>
          <cell r="K488" t="str">
            <v>LWN30018</v>
          </cell>
          <cell r="L488" t="str">
            <v>18</v>
          </cell>
          <cell r="M488" t="str">
            <v>493</v>
          </cell>
          <cell r="R488" t="str">
            <v>45.1256000THRD</v>
          </cell>
          <cell r="S488" t="str">
            <v>.125</v>
          </cell>
          <cell r="T488" t="str">
            <v>.25</v>
          </cell>
          <cell r="Y488" t="str">
            <v>WOL</v>
          </cell>
          <cell r="AH488" t="str">
            <v>BALL.75FLANGED600RPYES</v>
          </cell>
          <cell r="AI488" t="str">
            <v>.75</v>
          </cell>
          <cell r="AJ488" t="str">
            <v>FLANGED</v>
          </cell>
          <cell r="AK488" t="str">
            <v>600</v>
          </cell>
          <cell r="AL488" t="str">
            <v>RP</v>
          </cell>
          <cell r="AM488" t="str">
            <v>YES</v>
          </cell>
          <cell r="AN488" t="str">
            <v>Error</v>
          </cell>
        </row>
        <row r="489">
          <cell r="C489" t="str">
            <v>45L18NA</v>
          </cell>
          <cell r="D489" t="str">
            <v>18</v>
          </cell>
          <cell r="E489" t="str">
            <v>NA</v>
          </cell>
          <cell r="F489">
            <v>335</v>
          </cell>
          <cell r="K489" t="str">
            <v>LWN30020</v>
          </cell>
          <cell r="L489" t="str">
            <v>20</v>
          </cell>
          <cell r="M489" t="str">
            <v>575</v>
          </cell>
          <cell r="R489" t="str">
            <v>45.256000THRD</v>
          </cell>
          <cell r="S489" t="str">
            <v>.25</v>
          </cell>
          <cell r="T489" t="str">
            <v>.563</v>
          </cell>
          <cell r="Y489" t="str">
            <v>WOL.125STDNA</v>
          </cell>
          <cell r="Z489" t="str">
            <v>.125</v>
          </cell>
          <cell r="AA489" t="str">
            <v>STD</v>
          </cell>
          <cell r="AB489" t="str">
            <v>NA</v>
          </cell>
          <cell r="AC489" t="str">
            <v>.10 </v>
          </cell>
          <cell r="AH489" t="str">
            <v>BALL01FLANGED600RPYES</v>
          </cell>
          <cell r="AI489" t="str">
            <v>01</v>
          </cell>
          <cell r="AJ489" t="str">
            <v>FLANGED</v>
          </cell>
          <cell r="AK489" t="str">
            <v>600</v>
          </cell>
          <cell r="AL489" t="str">
            <v>RP</v>
          </cell>
          <cell r="AM489" t="str">
            <v>YES</v>
          </cell>
          <cell r="AN489" t="str">
            <v>Error</v>
          </cell>
        </row>
        <row r="490">
          <cell r="C490" t="str">
            <v>45L20NA</v>
          </cell>
          <cell r="D490" t="str">
            <v>20</v>
          </cell>
          <cell r="E490" t="str">
            <v>NA</v>
          </cell>
          <cell r="F490">
            <v>419.33333333333337</v>
          </cell>
          <cell r="K490" t="str">
            <v>LWN30024</v>
          </cell>
          <cell r="L490" t="str">
            <v>24</v>
          </cell>
          <cell r="M490" t="str">
            <v>823</v>
          </cell>
          <cell r="R490" t="str">
            <v>45.3756000THRD</v>
          </cell>
          <cell r="S490" t="str">
            <v>.375</v>
          </cell>
          <cell r="T490" t="str">
            <v>.50</v>
          </cell>
          <cell r="Y490" t="str">
            <v>WOL.25STDNA</v>
          </cell>
          <cell r="Z490" t="str">
            <v>.25</v>
          </cell>
          <cell r="AA490" t="str">
            <v>STD</v>
          </cell>
          <cell r="AB490" t="str">
            <v>NA</v>
          </cell>
          <cell r="AC490" t="str">
            <v>.10 </v>
          </cell>
          <cell r="AH490" t="str">
            <v>BALL01.5FLANGED600RPYES</v>
          </cell>
          <cell r="AI490" t="str">
            <v>01.5</v>
          </cell>
          <cell r="AJ490" t="str">
            <v>FLANGED</v>
          </cell>
          <cell r="AK490" t="str">
            <v>600</v>
          </cell>
          <cell r="AL490" t="str">
            <v>RP</v>
          </cell>
          <cell r="AM490" t="str">
            <v>YES</v>
          </cell>
          <cell r="AN490" t="str">
            <v>Error</v>
          </cell>
        </row>
        <row r="491">
          <cell r="C491" t="str">
            <v>45L22NA</v>
          </cell>
          <cell r="D491" t="str">
            <v>22</v>
          </cell>
          <cell r="E491" t="str">
            <v>NA</v>
          </cell>
          <cell r="F491">
            <v>522.66666666666674</v>
          </cell>
          <cell r="K491" t="str">
            <v>LWN30026</v>
          </cell>
          <cell r="L491" t="str">
            <v>26</v>
          </cell>
          <cell r="M491" t="str">
            <v>870</v>
          </cell>
          <cell r="R491" t="str">
            <v>45.506000THRD</v>
          </cell>
          <cell r="S491" t="str">
            <v>.50</v>
          </cell>
          <cell r="T491" t="str">
            <v>1.438</v>
          </cell>
          <cell r="Y491" t="str">
            <v>WOL.375STDNA</v>
          </cell>
          <cell r="Z491" t="str">
            <v>.375</v>
          </cell>
          <cell r="AA491" t="str">
            <v>STD</v>
          </cell>
          <cell r="AB491" t="str">
            <v>NA</v>
          </cell>
          <cell r="AC491" t="str">
            <v>.10 </v>
          </cell>
          <cell r="AH491" t="str">
            <v>BALL02FLANGED600RPYES</v>
          </cell>
          <cell r="AI491" t="str">
            <v>02</v>
          </cell>
          <cell r="AJ491" t="str">
            <v>FLANGED</v>
          </cell>
          <cell r="AK491" t="str">
            <v>600</v>
          </cell>
          <cell r="AL491" t="str">
            <v>RP</v>
          </cell>
          <cell r="AM491" t="str">
            <v>YES</v>
          </cell>
          <cell r="AN491" t="str">
            <v>Error</v>
          </cell>
        </row>
        <row r="492">
          <cell r="C492" t="str">
            <v>45L24NA</v>
          </cell>
          <cell r="D492" t="str">
            <v>24</v>
          </cell>
          <cell r="E492" t="str">
            <v>NA</v>
          </cell>
          <cell r="F492">
            <v>617.33333333333326</v>
          </cell>
          <cell r="K492" t="str">
            <v>LWN30028</v>
          </cell>
          <cell r="L492" t="str">
            <v>28</v>
          </cell>
          <cell r="M492" t="str">
            <v>990</v>
          </cell>
          <cell r="R492" t="str">
            <v>45.756000THRD</v>
          </cell>
          <cell r="S492" t="str">
            <v>.75</v>
          </cell>
          <cell r="T492" t="str">
            <v>2.188</v>
          </cell>
          <cell r="Y492" t="str">
            <v>WOL.50STDNA</v>
          </cell>
          <cell r="Z492" t="str">
            <v>.50</v>
          </cell>
          <cell r="AA492" t="str">
            <v>STD</v>
          </cell>
          <cell r="AB492" t="str">
            <v>NA</v>
          </cell>
          <cell r="AC492" t="str">
            <v>.15</v>
          </cell>
          <cell r="AH492" t="str">
            <v>BALL03FLANGED600RPYES</v>
          </cell>
          <cell r="AI492" t="str">
            <v>03</v>
          </cell>
          <cell r="AJ492" t="str">
            <v>FLANGED</v>
          </cell>
          <cell r="AK492" t="str">
            <v>600</v>
          </cell>
          <cell r="AL492" t="str">
            <v>RP</v>
          </cell>
          <cell r="AM492" t="str">
            <v>YES</v>
          </cell>
          <cell r="AN492" t="str">
            <v>Error</v>
          </cell>
        </row>
        <row r="493">
          <cell r="C493" t="str">
            <v>45L26NA</v>
          </cell>
          <cell r="D493" t="str">
            <v>26</v>
          </cell>
          <cell r="E493" t="str">
            <v>NA</v>
          </cell>
          <cell r="F493">
            <v>731.66666666666674</v>
          </cell>
          <cell r="K493" t="str">
            <v>LWN30030</v>
          </cell>
          <cell r="L493" t="str">
            <v>30</v>
          </cell>
          <cell r="M493" t="str">
            <v>1130</v>
          </cell>
          <cell r="R493" t="str">
            <v>45016000THRD</v>
          </cell>
          <cell r="S493" t="str">
            <v>01</v>
          </cell>
          <cell r="T493" t="str">
            <v>2.688</v>
          </cell>
          <cell r="Y493" t="str">
            <v>WOL.75STDNA</v>
          </cell>
          <cell r="Z493" t="str">
            <v>.75</v>
          </cell>
          <cell r="AA493" t="str">
            <v>STD</v>
          </cell>
          <cell r="AB493" t="str">
            <v>NA</v>
          </cell>
          <cell r="AC493" t="str">
            <v>.25</v>
          </cell>
          <cell r="AH493" t="str">
            <v>BALL04FLANGED600RPYES</v>
          </cell>
          <cell r="AI493" t="str">
            <v>04</v>
          </cell>
          <cell r="AJ493" t="str">
            <v>FLANGED</v>
          </cell>
          <cell r="AK493" t="str">
            <v>600</v>
          </cell>
          <cell r="AL493" t="str">
            <v>RP</v>
          </cell>
          <cell r="AM493" t="str">
            <v>YES</v>
          </cell>
          <cell r="AN493" t="str">
            <v>Error</v>
          </cell>
        </row>
        <row r="494">
          <cell r="C494" t="str">
            <v>45L28NA</v>
          </cell>
          <cell r="D494" t="str">
            <v>28</v>
          </cell>
          <cell r="E494" t="str">
            <v>NA</v>
          </cell>
          <cell r="F494">
            <v>852.66666666666674</v>
          </cell>
          <cell r="K494" t="str">
            <v>LWN30032</v>
          </cell>
          <cell r="L494" t="str">
            <v>32</v>
          </cell>
          <cell r="M494" t="str">
            <v>1240</v>
          </cell>
          <cell r="R494" t="str">
            <v>4501.256000THRD</v>
          </cell>
          <cell r="S494" t="str">
            <v>01.25</v>
          </cell>
          <cell r="T494" t="str">
            <v>4.688</v>
          </cell>
          <cell r="Y494" t="str">
            <v>WOL01STDNA</v>
          </cell>
          <cell r="Z494" t="str">
            <v>01</v>
          </cell>
          <cell r="AA494" t="str">
            <v>STD</v>
          </cell>
          <cell r="AB494" t="str">
            <v>NA</v>
          </cell>
          <cell r="AC494" t="str">
            <v>.40</v>
          </cell>
          <cell r="AH494" t="str">
            <v>BALL06FLANGED600RPYES</v>
          </cell>
          <cell r="AI494" t="str">
            <v>06</v>
          </cell>
          <cell r="AJ494" t="str">
            <v>FLANGED</v>
          </cell>
          <cell r="AK494" t="str">
            <v>600</v>
          </cell>
          <cell r="AL494" t="str">
            <v>RP</v>
          </cell>
          <cell r="AM494" t="str">
            <v>YES</v>
          </cell>
          <cell r="AN494" t="str">
            <v>Error</v>
          </cell>
        </row>
        <row r="495">
          <cell r="C495" t="str">
            <v>45L30NA</v>
          </cell>
          <cell r="D495" t="str">
            <v>30</v>
          </cell>
          <cell r="E495" t="str">
            <v>NA</v>
          </cell>
          <cell r="F495">
            <v>977.33333333333326</v>
          </cell>
          <cell r="K495" t="str">
            <v>LWN30034</v>
          </cell>
          <cell r="L495" t="str">
            <v>34</v>
          </cell>
          <cell r="M495" t="str">
            <v>1360</v>
          </cell>
          <cell r="R495" t="str">
            <v>4501.56000THRD</v>
          </cell>
          <cell r="S495" t="str">
            <v>01.5</v>
          </cell>
          <cell r="T495" t="str">
            <v>5.75</v>
          </cell>
          <cell r="Y495" t="str">
            <v>WOL01.25STDNA</v>
          </cell>
          <cell r="Z495" t="str">
            <v>01.25</v>
          </cell>
          <cell r="AA495" t="str">
            <v>STD</v>
          </cell>
          <cell r="AB495" t="str">
            <v>NA</v>
          </cell>
          <cell r="AC495" t="str">
            <v>.70</v>
          </cell>
          <cell r="AH495" t="str">
            <v>BALL08FLANGED600RPYES</v>
          </cell>
          <cell r="AI495" t="str">
            <v>08</v>
          </cell>
          <cell r="AJ495" t="str">
            <v>FLANGED</v>
          </cell>
          <cell r="AK495" t="str">
            <v>600</v>
          </cell>
          <cell r="AL495" t="str">
            <v>RP</v>
          </cell>
          <cell r="AM495" t="str">
            <v>YES</v>
          </cell>
          <cell r="AN495" t="str">
            <v>Error</v>
          </cell>
        </row>
        <row r="496">
          <cell r="C496" t="str">
            <v>45L32NA</v>
          </cell>
          <cell r="D496" t="str">
            <v>32</v>
          </cell>
          <cell r="E496" t="str">
            <v>NA</v>
          </cell>
          <cell r="F496">
            <v>1104.3333333333335</v>
          </cell>
          <cell r="K496" t="str">
            <v>LWN30036</v>
          </cell>
          <cell r="L496" t="str">
            <v>36</v>
          </cell>
          <cell r="M496" t="str">
            <v>1500</v>
          </cell>
          <cell r="R496" t="str">
            <v>45026000THRD</v>
          </cell>
          <cell r="S496" t="str">
            <v>02</v>
          </cell>
          <cell r="T496" t="str">
            <v>9.5</v>
          </cell>
          <cell r="Y496" t="str">
            <v>WOL01.5STDNA</v>
          </cell>
          <cell r="Z496" t="str">
            <v>01.5</v>
          </cell>
          <cell r="AA496" t="str">
            <v>STD</v>
          </cell>
          <cell r="AB496" t="str">
            <v>NA</v>
          </cell>
          <cell r="AC496" t="str">
            <v>.80</v>
          </cell>
          <cell r="AH496" t="str">
            <v>BALL10FLANGED600RPYES</v>
          </cell>
          <cell r="AI496" t="str">
            <v>10</v>
          </cell>
          <cell r="AJ496" t="str">
            <v>FLANGED</v>
          </cell>
          <cell r="AK496" t="str">
            <v>600</v>
          </cell>
          <cell r="AL496" t="str">
            <v>RP</v>
          </cell>
          <cell r="AM496" t="str">
            <v>YES</v>
          </cell>
          <cell r="AN496" t="str">
            <v>Error</v>
          </cell>
        </row>
        <row r="497">
          <cell r="C497" t="str">
            <v>45L34NA</v>
          </cell>
          <cell r="D497" t="str">
            <v>34</v>
          </cell>
          <cell r="E497" t="str">
            <v>NA</v>
          </cell>
          <cell r="F497">
            <v>1232.3333333333335</v>
          </cell>
          <cell r="K497" t="str">
            <v>LWN30038</v>
          </cell>
          <cell r="L497" t="str">
            <v>38</v>
          </cell>
          <cell r="M497" t="str">
            <v>1650 +</v>
          </cell>
          <cell r="R497" t="str">
            <v>4502.56000THRD</v>
          </cell>
          <cell r="S497" t="str">
            <v>02.5</v>
          </cell>
          <cell r="T497" t="str">
            <v>15</v>
          </cell>
          <cell r="Y497" t="str">
            <v>WOL02STDNA</v>
          </cell>
          <cell r="Z497" t="str">
            <v>02</v>
          </cell>
          <cell r="AA497" t="str">
            <v>STD</v>
          </cell>
          <cell r="AB497" t="str">
            <v>NA</v>
          </cell>
          <cell r="AC497" t="str">
            <v>1.50</v>
          </cell>
          <cell r="AH497" t="str">
            <v>BALL12FLANGED600RPYES</v>
          </cell>
          <cell r="AI497" t="str">
            <v>12</v>
          </cell>
          <cell r="AJ497" t="str">
            <v>FLANGED</v>
          </cell>
          <cell r="AK497" t="str">
            <v>600</v>
          </cell>
          <cell r="AL497" t="str">
            <v>RP</v>
          </cell>
          <cell r="AM497" t="str">
            <v>YES</v>
          </cell>
          <cell r="AN497" t="str">
            <v>Error</v>
          </cell>
        </row>
        <row r="498">
          <cell r="C498" t="str">
            <v>45L36NA</v>
          </cell>
          <cell r="D498" t="str">
            <v>36</v>
          </cell>
          <cell r="E498" t="str">
            <v>NA</v>
          </cell>
          <cell r="F498">
            <v>1414</v>
          </cell>
          <cell r="K498" t="str">
            <v>LWN30040</v>
          </cell>
          <cell r="L498" t="str">
            <v>40</v>
          </cell>
          <cell r="M498" t="str">
            <v>1800 +</v>
          </cell>
          <cell r="R498" t="str">
            <v>45036000THRD</v>
          </cell>
          <cell r="S498" t="str">
            <v>03</v>
          </cell>
          <cell r="T498" t="str">
            <v>30.563</v>
          </cell>
          <cell r="Y498" t="str">
            <v>WOL02.5STDNA</v>
          </cell>
          <cell r="Z498" t="str">
            <v>02.5</v>
          </cell>
          <cell r="AA498" t="str">
            <v>STD</v>
          </cell>
          <cell r="AB498" t="str">
            <v>NA</v>
          </cell>
          <cell r="AC498" t="str">
            <v>2.25</v>
          </cell>
          <cell r="AH498" t="str">
            <v>BALL14FLANGED600RPYES</v>
          </cell>
          <cell r="AI498" t="str">
            <v>14</v>
          </cell>
          <cell r="AJ498" t="str">
            <v>FLANGED</v>
          </cell>
          <cell r="AK498" t="str">
            <v>600</v>
          </cell>
          <cell r="AL498" t="str">
            <v>RP</v>
          </cell>
          <cell r="AM498" t="str">
            <v>YES</v>
          </cell>
          <cell r="AN498" t="str">
            <v>Error</v>
          </cell>
        </row>
        <row r="499">
          <cell r="C499" t="str">
            <v>45L42NA</v>
          </cell>
          <cell r="D499" t="str">
            <v>42</v>
          </cell>
          <cell r="E499" t="str">
            <v>NA</v>
          </cell>
          <cell r="F499">
            <v>1879.6666666666665</v>
          </cell>
          <cell r="K499" t="str">
            <v>LWN30042</v>
          </cell>
          <cell r="L499" t="str">
            <v>42</v>
          </cell>
          <cell r="M499" t="str">
            <v>1970</v>
          </cell>
          <cell r="R499" t="str">
            <v>45046000THRD</v>
          </cell>
          <cell r="S499" t="str">
            <v>04</v>
          </cell>
          <cell r="T499" t="str">
            <v>29</v>
          </cell>
          <cell r="Y499" t="str">
            <v>WOL03STDNA</v>
          </cell>
          <cell r="Z499" t="str">
            <v>03</v>
          </cell>
          <cell r="AA499" t="str">
            <v>STD</v>
          </cell>
          <cell r="AB499" t="str">
            <v>NA</v>
          </cell>
          <cell r="AC499" t="str">
            <v>3.75</v>
          </cell>
          <cell r="AH499" t="str">
            <v>BALL16FLANGED600RPYES</v>
          </cell>
          <cell r="AI499" t="str">
            <v>16</v>
          </cell>
          <cell r="AJ499" t="str">
            <v>FLANGED</v>
          </cell>
          <cell r="AK499" t="str">
            <v>600</v>
          </cell>
          <cell r="AL499" t="str">
            <v>RP</v>
          </cell>
          <cell r="AM499" t="str">
            <v>YES</v>
          </cell>
          <cell r="AN499" t="str">
            <v>Error</v>
          </cell>
        </row>
        <row r="500">
          <cell r="C500" t="str">
            <v>45L48NA</v>
          </cell>
          <cell r="D500" t="str">
            <v>48</v>
          </cell>
          <cell r="E500" t="str">
            <v>NA</v>
          </cell>
          <cell r="F500">
            <v>2341.333333333333</v>
          </cell>
          <cell r="K500" t="str">
            <v>LWN30044</v>
          </cell>
          <cell r="L500" t="str">
            <v>44</v>
          </cell>
          <cell r="M500" t="str">
            <v>Error</v>
          </cell>
          <cell r="Y500" t="str">
            <v>WOL04STDNA</v>
          </cell>
          <cell r="Z500" t="str">
            <v>04</v>
          </cell>
          <cell r="AA500" t="str">
            <v>STD</v>
          </cell>
          <cell r="AB500" t="str">
            <v>NA</v>
          </cell>
          <cell r="AC500" t="str">
            <v>6.70</v>
          </cell>
          <cell r="AH500" t="str">
            <v>BALL18FLANGED600RPYES</v>
          </cell>
          <cell r="AI500" t="str">
            <v>18</v>
          </cell>
          <cell r="AJ500" t="str">
            <v>FLANGED</v>
          </cell>
          <cell r="AK500" t="str">
            <v>600</v>
          </cell>
          <cell r="AL500" t="str">
            <v>RP</v>
          </cell>
          <cell r="AM500" t="str">
            <v>YES</v>
          </cell>
          <cell r="AN500" t="str">
            <v>Error</v>
          </cell>
        </row>
        <row r="501">
          <cell r="C501" t="str">
            <v>45L54NA</v>
          </cell>
          <cell r="D501" t="str">
            <v>54</v>
          </cell>
          <cell r="E501" t="str">
            <v>NA</v>
          </cell>
          <cell r="F501">
            <v>2800</v>
          </cell>
          <cell r="K501" t="str">
            <v>LWN30046</v>
          </cell>
          <cell r="L501" t="str">
            <v>46</v>
          </cell>
          <cell r="M501" t="str">
            <v>Error</v>
          </cell>
          <cell r="R501" t="str">
            <v>90.1256000SW</v>
          </cell>
          <cell r="S501" t="str">
            <v>.125</v>
          </cell>
          <cell r="T501" t="str">
            <v>.75 </v>
          </cell>
          <cell r="Y501" t="str">
            <v>WOL05STDNA</v>
          </cell>
          <cell r="Z501" t="str">
            <v>05</v>
          </cell>
          <cell r="AA501" t="str">
            <v>STD</v>
          </cell>
          <cell r="AB501" t="str">
            <v>NA</v>
          </cell>
          <cell r="AC501" t="str">
            <v>8.50</v>
          </cell>
          <cell r="AH501" t="str">
            <v>BALL20FLANGED600RPYES</v>
          </cell>
          <cell r="AI501" t="str">
            <v>20</v>
          </cell>
          <cell r="AJ501" t="str">
            <v>FLANGED</v>
          </cell>
          <cell r="AK501" t="str">
            <v>600</v>
          </cell>
          <cell r="AL501" t="str">
            <v>RP</v>
          </cell>
          <cell r="AM501" t="str">
            <v>YES</v>
          </cell>
          <cell r="AN501" t="str">
            <v>Error</v>
          </cell>
        </row>
        <row r="502">
          <cell r="C502" t="str">
            <v>45L60NA</v>
          </cell>
          <cell r="D502" t="str">
            <v>60</v>
          </cell>
          <cell r="E502" t="str">
            <v>NA</v>
          </cell>
          <cell r="F502">
            <v>3256.666666666667</v>
          </cell>
          <cell r="K502" t="str">
            <v>LWN30048</v>
          </cell>
          <cell r="L502" t="str">
            <v>48</v>
          </cell>
          <cell r="M502" t="str">
            <v>Error</v>
          </cell>
          <cell r="R502" t="str">
            <v>90.256000SW</v>
          </cell>
          <cell r="S502" t="str">
            <v>.25</v>
          </cell>
          <cell r="T502" t="str">
            <v>.75 </v>
          </cell>
          <cell r="Y502" t="str">
            <v>WOL06STDNA</v>
          </cell>
          <cell r="Z502" t="str">
            <v>06</v>
          </cell>
          <cell r="AA502" t="str">
            <v>STD</v>
          </cell>
          <cell r="AB502" t="str">
            <v>NA</v>
          </cell>
          <cell r="AC502" t="str">
            <v>14</v>
          </cell>
          <cell r="AH502" t="str">
            <v>BALL22FLANGED600RPYES</v>
          </cell>
          <cell r="AI502" t="str">
            <v>22</v>
          </cell>
          <cell r="AJ502" t="str">
            <v>FLANGED</v>
          </cell>
          <cell r="AK502" t="str">
            <v>600</v>
          </cell>
          <cell r="AL502" t="str">
            <v>RP</v>
          </cell>
          <cell r="AM502" t="str">
            <v>YES</v>
          </cell>
          <cell r="AN502" t="str">
            <v>Error</v>
          </cell>
        </row>
        <row r="503">
          <cell r="K503" t="str">
            <v>LWN30050</v>
          </cell>
          <cell r="L503" t="str">
            <v>50</v>
          </cell>
          <cell r="M503" t="str">
            <v>Error</v>
          </cell>
          <cell r="R503" t="str">
            <v>90.3756000SW</v>
          </cell>
          <cell r="S503" t="str">
            <v>.375</v>
          </cell>
          <cell r="T503" t="str">
            <v>.75 </v>
          </cell>
          <cell r="Y503" t="str">
            <v>WOL08STDNA</v>
          </cell>
          <cell r="Z503" t="str">
            <v>08</v>
          </cell>
          <cell r="AA503" t="str">
            <v>STD</v>
          </cell>
          <cell r="AB503" t="str">
            <v>NA</v>
          </cell>
          <cell r="AC503" t="str">
            <v>28</v>
          </cell>
          <cell r="AH503" t="str">
            <v>BALL24FLANGED600RPYES</v>
          </cell>
          <cell r="AI503" t="str">
            <v>24</v>
          </cell>
          <cell r="AJ503" t="str">
            <v>FLANGED</v>
          </cell>
          <cell r="AK503" t="str">
            <v>600</v>
          </cell>
          <cell r="AL503" t="str">
            <v>RP</v>
          </cell>
          <cell r="AM503" t="str">
            <v>YES</v>
          </cell>
          <cell r="AN503" t="str">
            <v>Error</v>
          </cell>
        </row>
        <row r="504">
          <cell r="C504" t="str">
            <v>90L</v>
          </cell>
          <cell r="K504" t="str">
            <v>LWN30052</v>
          </cell>
          <cell r="L504" t="str">
            <v>52</v>
          </cell>
          <cell r="M504" t="str">
            <v>Error</v>
          </cell>
          <cell r="R504" t="str">
            <v>90.506000SW</v>
          </cell>
          <cell r="S504" t="str">
            <v>.50</v>
          </cell>
          <cell r="T504" t="str">
            <v>.938</v>
          </cell>
          <cell r="Y504" t="str">
            <v>WOL10STDNA</v>
          </cell>
          <cell r="Z504" t="str">
            <v>10</v>
          </cell>
          <cell r="AA504" t="str">
            <v>STD</v>
          </cell>
          <cell r="AB504" t="str">
            <v>NA</v>
          </cell>
          <cell r="AC504" t="str">
            <v>39</v>
          </cell>
        </row>
        <row r="505">
          <cell r="C505" t="str">
            <v>90L.50STD</v>
          </cell>
          <cell r="D505" t="str">
            <v>.50</v>
          </cell>
          <cell r="E505" t="str">
            <v>STD</v>
          </cell>
          <cell r="F505" t="str">
            <v>.18</v>
          </cell>
          <cell r="K505" t="str">
            <v>LWN30054</v>
          </cell>
          <cell r="L505" t="str">
            <v>54</v>
          </cell>
          <cell r="M505" t="str">
            <v>Error</v>
          </cell>
          <cell r="R505" t="str">
            <v>90.756000SW</v>
          </cell>
          <cell r="S505" t="str">
            <v>.75</v>
          </cell>
          <cell r="T505" t="str">
            <v>1.438</v>
          </cell>
          <cell r="Y505" t="str">
            <v>WOL12STDNA</v>
          </cell>
          <cell r="Z505" t="str">
            <v>12</v>
          </cell>
          <cell r="AA505" t="str">
            <v>STD</v>
          </cell>
          <cell r="AB505" t="str">
            <v>NA</v>
          </cell>
          <cell r="AC505" t="str">
            <v>65</v>
          </cell>
          <cell r="AH505" t="str">
            <v>BALL.25BW600RPYES</v>
          </cell>
          <cell r="AI505" t="str">
            <v>.25</v>
          </cell>
          <cell r="AJ505" t="str">
            <v>BW</v>
          </cell>
          <cell r="AK505" t="str">
            <v>600</v>
          </cell>
          <cell r="AL505" t="str">
            <v>RP</v>
          </cell>
          <cell r="AM505" t="str">
            <v>YES</v>
          </cell>
          <cell r="AN505" t="str">
            <v>Error</v>
          </cell>
        </row>
        <row r="506">
          <cell r="C506" t="str">
            <v>90L.75STD</v>
          </cell>
          <cell r="D506" t="str">
            <v>.75</v>
          </cell>
          <cell r="E506" t="str">
            <v>STD</v>
          </cell>
          <cell r="F506" t="str">
            <v>.19</v>
          </cell>
          <cell r="K506" t="str">
            <v>LWN30056</v>
          </cell>
          <cell r="L506" t="str">
            <v>56</v>
          </cell>
          <cell r="M506" t="str">
            <v>Error</v>
          </cell>
          <cell r="R506" t="str">
            <v>90016000SW</v>
          </cell>
          <cell r="S506" t="str">
            <v>01</v>
          </cell>
          <cell r="T506" t="str">
            <v>2.25</v>
          </cell>
          <cell r="Y506" t="str">
            <v>WOL14STDNA</v>
          </cell>
          <cell r="Z506" t="str">
            <v>14</v>
          </cell>
          <cell r="AA506" t="str">
            <v>STD</v>
          </cell>
          <cell r="AB506" t="str">
            <v>NA</v>
          </cell>
          <cell r="AC506" t="str">
            <v>70</v>
          </cell>
          <cell r="AH506" t="str">
            <v>BALL.375BW600RPYES</v>
          </cell>
          <cell r="AI506" t="str">
            <v>.375</v>
          </cell>
          <cell r="AJ506" t="str">
            <v>BW</v>
          </cell>
          <cell r="AK506" t="str">
            <v>600</v>
          </cell>
          <cell r="AL506" t="str">
            <v>RP</v>
          </cell>
          <cell r="AM506" t="str">
            <v>YES</v>
          </cell>
          <cell r="AN506" t="str">
            <v>Error</v>
          </cell>
        </row>
        <row r="507">
          <cell r="C507" t="str">
            <v>90L01STD</v>
          </cell>
          <cell r="D507" t="str">
            <v>01</v>
          </cell>
          <cell r="E507" t="str">
            <v>STD</v>
          </cell>
          <cell r="F507" t="str">
            <v>.40</v>
          </cell>
          <cell r="K507" t="str">
            <v>LWN30058</v>
          </cell>
          <cell r="L507" t="str">
            <v>58</v>
          </cell>
          <cell r="M507" t="str">
            <v>Error</v>
          </cell>
          <cell r="R507" t="str">
            <v>9001.256000SW</v>
          </cell>
          <cell r="S507" t="str">
            <v>01.25</v>
          </cell>
          <cell r="T507" t="str">
            <v>3.188</v>
          </cell>
          <cell r="Y507" t="str">
            <v>WOL16STDNA</v>
          </cell>
          <cell r="Z507" t="str">
            <v>16</v>
          </cell>
          <cell r="AA507" t="str">
            <v>STD</v>
          </cell>
          <cell r="AB507" t="str">
            <v>NA</v>
          </cell>
          <cell r="AC507" t="str">
            <v>92</v>
          </cell>
          <cell r="AH507" t="str">
            <v>BALL.50BW600RPYES</v>
          </cell>
          <cell r="AI507" t="str">
            <v>.50</v>
          </cell>
          <cell r="AJ507" t="str">
            <v>BW</v>
          </cell>
          <cell r="AK507" t="str">
            <v>600</v>
          </cell>
          <cell r="AL507" t="str">
            <v>RP</v>
          </cell>
          <cell r="AM507" t="str">
            <v>YES</v>
          </cell>
          <cell r="AN507" t="str">
            <v>Error</v>
          </cell>
        </row>
        <row r="508">
          <cell r="C508" t="str">
            <v>90L01.25STD</v>
          </cell>
          <cell r="D508" t="str">
            <v>01.25</v>
          </cell>
          <cell r="E508" t="str">
            <v>STD</v>
          </cell>
          <cell r="F508" t="str">
            <v>.60</v>
          </cell>
          <cell r="K508" t="str">
            <v>LWN30060</v>
          </cell>
          <cell r="L508" t="str">
            <v>60</v>
          </cell>
          <cell r="M508" t="str">
            <v>Error</v>
          </cell>
          <cell r="R508" t="str">
            <v>9001.56000SW</v>
          </cell>
          <cell r="S508" t="str">
            <v>01.5</v>
          </cell>
          <cell r="T508" t="str">
            <v>5.25</v>
          </cell>
          <cell r="Y508" t="str">
            <v>WOL18STDNA</v>
          </cell>
          <cell r="Z508" t="str">
            <v>18</v>
          </cell>
          <cell r="AA508" t="str">
            <v>STD</v>
          </cell>
          <cell r="AB508" t="str">
            <v>NA</v>
          </cell>
          <cell r="AC508" t="str">
            <v>125</v>
          </cell>
          <cell r="AH508" t="str">
            <v>BALL.75BW600RPYES</v>
          </cell>
          <cell r="AI508" t="str">
            <v>.75</v>
          </cell>
          <cell r="AJ508" t="str">
            <v>BW</v>
          </cell>
          <cell r="AK508" t="str">
            <v>600</v>
          </cell>
          <cell r="AL508" t="str">
            <v>RP</v>
          </cell>
          <cell r="AM508" t="str">
            <v>YES</v>
          </cell>
          <cell r="AN508" t="str">
            <v>Error</v>
          </cell>
        </row>
        <row r="509">
          <cell r="C509" t="str">
            <v>90L01.5STD</v>
          </cell>
          <cell r="D509" t="str">
            <v>01.5</v>
          </cell>
          <cell r="E509" t="str">
            <v>STD</v>
          </cell>
          <cell r="F509" t="str">
            <v>.90</v>
          </cell>
          <cell r="R509" t="str">
            <v>90026000SW</v>
          </cell>
          <cell r="S509" t="str">
            <v>02</v>
          </cell>
          <cell r="T509" t="str">
            <v>6.688</v>
          </cell>
          <cell r="Y509" t="str">
            <v>WOL20STDNA</v>
          </cell>
          <cell r="Z509" t="str">
            <v>20</v>
          </cell>
          <cell r="AA509" t="str">
            <v>STD</v>
          </cell>
          <cell r="AB509" t="str">
            <v>NA</v>
          </cell>
          <cell r="AC509" t="str">
            <v>175</v>
          </cell>
          <cell r="AH509" t="str">
            <v>BALL01BW600RPYES</v>
          </cell>
          <cell r="AI509" t="str">
            <v>01</v>
          </cell>
          <cell r="AJ509" t="str">
            <v>BW</v>
          </cell>
          <cell r="AK509" t="str">
            <v>600</v>
          </cell>
          <cell r="AL509" t="str">
            <v>RP</v>
          </cell>
          <cell r="AM509" t="str">
            <v>YES</v>
          </cell>
          <cell r="AN509" t="str">
            <v>Error</v>
          </cell>
        </row>
        <row r="510">
          <cell r="C510" t="str">
            <v>90L02STD</v>
          </cell>
          <cell r="D510" t="str">
            <v>02</v>
          </cell>
          <cell r="E510" t="str">
            <v>STD</v>
          </cell>
          <cell r="F510" t="str">
            <v>1.6</v>
          </cell>
          <cell r="K510" t="str">
            <v>ORIF300.50</v>
          </cell>
          <cell r="L510" t="str">
            <v>.50</v>
          </cell>
          <cell r="M510">
            <v>8</v>
          </cell>
          <cell r="R510" t="str">
            <v>9002.56000SW</v>
          </cell>
          <cell r="S510" t="str">
            <v>02.5</v>
          </cell>
          <cell r="T510" t="str">
            <v>11.875</v>
          </cell>
          <cell r="Y510" t="str">
            <v>WOL22STDNA</v>
          </cell>
          <cell r="Z510" t="str">
            <v>22</v>
          </cell>
          <cell r="AA510" t="str">
            <v>STD</v>
          </cell>
          <cell r="AB510" t="str">
            <v>NA</v>
          </cell>
          <cell r="AC510" t="str">
            <v>Error</v>
          </cell>
          <cell r="AH510" t="str">
            <v>BALL01.5BW600RPYES</v>
          </cell>
          <cell r="AI510" t="str">
            <v>01.5</v>
          </cell>
          <cell r="AJ510" t="str">
            <v>BW</v>
          </cell>
          <cell r="AK510" t="str">
            <v>600</v>
          </cell>
          <cell r="AL510" t="str">
            <v>RP</v>
          </cell>
          <cell r="AM510" t="str">
            <v>YES</v>
          </cell>
          <cell r="AN510" t="str">
            <v>Error</v>
          </cell>
        </row>
        <row r="511">
          <cell r="C511" t="str">
            <v>90L02.5STD</v>
          </cell>
          <cell r="D511" t="str">
            <v>02.5</v>
          </cell>
          <cell r="E511" t="str">
            <v>STD</v>
          </cell>
          <cell r="F511" t="str">
            <v>3.25</v>
          </cell>
          <cell r="K511" t="str">
            <v>ORIF300.75</v>
          </cell>
          <cell r="L511" t="str">
            <v>.75</v>
          </cell>
          <cell r="M511">
            <v>8</v>
          </cell>
          <cell r="R511" t="str">
            <v>90036000SW</v>
          </cell>
          <cell r="S511" t="str">
            <v>03</v>
          </cell>
          <cell r="T511" t="str">
            <v>19.25</v>
          </cell>
          <cell r="Y511" t="str">
            <v>WOL24STDNA</v>
          </cell>
          <cell r="Z511" t="str">
            <v>24</v>
          </cell>
          <cell r="AA511" t="str">
            <v>STD</v>
          </cell>
          <cell r="AB511" t="str">
            <v>NA</v>
          </cell>
          <cell r="AC511" t="str">
            <v>280</v>
          </cell>
          <cell r="AH511" t="str">
            <v>BALL02BW600RPYES</v>
          </cell>
          <cell r="AI511" t="str">
            <v>02</v>
          </cell>
          <cell r="AJ511" t="str">
            <v>BW</v>
          </cell>
          <cell r="AK511" t="str">
            <v>600</v>
          </cell>
          <cell r="AL511" t="str">
            <v>RP</v>
          </cell>
          <cell r="AM511" t="str">
            <v>YES</v>
          </cell>
          <cell r="AN511" t="str">
            <v>Error</v>
          </cell>
        </row>
        <row r="512">
          <cell r="C512" t="str">
            <v>90L03STD</v>
          </cell>
          <cell r="D512" t="str">
            <v>03</v>
          </cell>
          <cell r="E512" t="str">
            <v>STD</v>
          </cell>
          <cell r="F512" t="str">
            <v>5</v>
          </cell>
          <cell r="K512" t="str">
            <v>ORIF30001</v>
          </cell>
          <cell r="L512" t="str">
            <v>01</v>
          </cell>
          <cell r="M512">
            <v>10</v>
          </cell>
          <cell r="R512" t="str">
            <v>90046000SW</v>
          </cell>
          <cell r="S512" t="str">
            <v>04</v>
          </cell>
          <cell r="T512" t="str">
            <v>26.375</v>
          </cell>
          <cell r="AH512" t="str">
            <v>BALL03BW600RPYES</v>
          </cell>
          <cell r="AI512" t="str">
            <v>03</v>
          </cell>
          <cell r="AJ512" t="str">
            <v>BW</v>
          </cell>
          <cell r="AK512" t="str">
            <v>600</v>
          </cell>
          <cell r="AL512" t="str">
            <v>RP</v>
          </cell>
          <cell r="AM512" t="str">
            <v>YES</v>
          </cell>
          <cell r="AN512" t="str">
            <v>Error</v>
          </cell>
        </row>
        <row r="513">
          <cell r="C513" t="str">
            <v>90L03.5STD</v>
          </cell>
          <cell r="D513" t="str">
            <v>03.5</v>
          </cell>
          <cell r="E513" t="str">
            <v>STD</v>
          </cell>
          <cell r="F513" t="str">
            <v>6.75</v>
          </cell>
          <cell r="K513" t="str">
            <v>ORIF30001.25</v>
          </cell>
          <cell r="L513" t="str">
            <v>01.25</v>
          </cell>
          <cell r="M513">
            <v>12</v>
          </cell>
          <cell r="Y513" t="str">
            <v>WOL.125XHNA</v>
          </cell>
          <cell r="Z513" t="str">
            <v>.125</v>
          </cell>
          <cell r="AA513" t="str">
            <v>XH</v>
          </cell>
          <cell r="AB513" t="str">
            <v>NA</v>
          </cell>
          <cell r="AC513" t="str">
            <v>.10 </v>
          </cell>
          <cell r="AH513" t="str">
            <v>BALL04BW600RPYES</v>
          </cell>
          <cell r="AI513" t="str">
            <v>04</v>
          </cell>
          <cell r="AJ513" t="str">
            <v>BW</v>
          </cell>
          <cell r="AK513" t="str">
            <v>600</v>
          </cell>
          <cell r="AL513" t="str">
            <v>RP</v>
          </cell>
          <cell r="AM513" t="str">
            <v>YES</v>
          </cell>
          <cell r="AN513" t="str">
            <v>Error</v>
          </cell>
        </row>
        <row r="514">
          <cell r="C514" t="str">
            <v>90L04STD</v>
          </cell>
          <cell r="D514" t="str">
            <v>04</v>
          </cell>
          <cell r="E514" t="str">
            <v>STD</v>
          </cell>
          <cell r="F514" t="str">
            <v>9</v>
          </cell>
          <cell r="K514" t="str">
            <v>ORIF30001.5</v>
          </cell>
          <cell r="L514" t="str">
            <v>01.5</v>
          </cell>
          <cell r="M514">
            <v>18</v>
          </cell>
          <cell r="R514" t="str">
            <v>90.1256000THRD</v>
          </cell>
          <cell r="S514" t="str">
            <v>.125</v>
          </cell>
          <cell r="T514" t="str">
            <v>.25</v>
          </cell>
          <cell r="Y514" t="str">
            <v>WOL.25XHNA</v>
          </cell>
          <cell r="Z514" t="str">
            <v>.25</v>
          </cell>
          <cell r="AA514" t="str">
            <v>XH</v>
          </cell>
          <cell r="AB514" t="str">
            <v>NA</v>
          </cell>
          <cell r="AC514" t="str">
            <v>.10 </v>
          </cell>
          <cell r="AH514" t="str">
            <v>BALL06BW600RPYES</v>
          </cell>
          <cell r="AI514" t="str">
            <v>06</v>
          </cell>
          <cell r="AJ514" t="str">
            <v>BW</v>
          </cell>
          <cell r="AK514" t="str">
            <v>600</v>
          </cell>
          <cell r="AL514" t="str">
            <v>RP</v>
          </cell>
          <cell r="AM514" t="str">
            <v>YES</v>
          </cell>
          <cell r="AN514" t="str">
            <v>Error</v>
          </cell>
        </row>
        <row r="515">
          <cell r="C515" t="str">
            <v>90L04.5STD</v>
          </cell>
          <cell r="D515" t="str">
            <v>04.5</v>
          </cell>
          <cell r="E515" t="str">
            <v>STD</v>
          </cell>
          <cell r="F515" t="str">
            <v>12</v>
          </cell>
          <cell r="K515" t="str">
            <v>ORIF30002</v>
          </cell>
          <cell r="L515" t="str">
            <v>02</v>
          </cell>
          <cell r="M515">
            <v>17</v>
          </cell>
          <cell r="R515" t="str">
            <v>90.256000THRD</v>
          </cell>
          <cell r="S515" t="str">
            <v>.25</v>
          </cell>
          <cell r="T515" t="str">
            <v>.625</v>
          </cell>
          <cell r="Y515" t="str">
            <v>WOL.375XHNA</v>
          </cell>
          <cell r="Z515" t="str">
            <v>.375</v>
          </cell>
          <cell r="AA515" t="str">
            <v>XH</v>
          </cell>
          <cell r="AB515" t="str">
            <v>NA</v>
          </cell>
          <cell r="AC515" t="str">
            <v>.10 </v>
          </cell>
          <cell r="AH515" t="str">
            <v>BALL08BW600RPYES</v>
          </cell>
          <cell r="AI515" t="str">
            <v>08</v>
          </cell>
          <cell r="AJ515" t="str">
            <v>BW</v>
          </cell>
          <cell r="AK515" t="str">
            <v>600</v>
          </cell>
          <cell r="AL515" t="str">
            <v>RP</v>
          </cell>
          <cell r="AM515" t="str">
            <v>YES</v>
          </cell>
          <cell r="AN515" t="str">
            <v>Error</v>
          </cell>
        </row>
        <row r="516">
          <cell r="C516" t="str">
            <v>90L05STD</v>
          </cell>
          <cell r="D516" t="str">
            <v>05</v>
          </cell>
          <cell r="E516" t="str">
            <v>STD</v>
          </cell>
          <cell r="F516" t="str">
            <v>15</v>
          </cell>
          <cell r="K516" t="str">
            <v>ORIF30002.5</v>
          </cell>
          <cell r="L516" t="str">
            <v>02.5</v>
          </cell>
          <cell r="M516">
            <v>21</v>
          </cell>
          <cell r="R516" t="str">
            <v>90.3756000THRD</v>
          </cell>
          <cell r="S516" t="str">
            <v>.375</v>
          </cell>
          <cell r="T516" t="str">
            <v>1.063</v>
          </cell>
          <cell r="Y516" t="str">
            <v>WOL.50XHNA</v>
          </cell>
          <cell r="Z516" t="str">
            <v>.50</v>
          </cell>
          <cell r="AA516" t="str">
            <v>XH</v>
          </cell>
          <cell r="AB516" t="str">
            <v>NA</v>
          </cell>
          <cell r="AC516" t="str">
            <v>.15</v>
          </cell>
          <cell r="AH516" t="str">
            <v>BALL10BW600RPYES</v>
          </cell>
          <cell r="AI516" t="str">
            <v>10</v>
          </cell>
          <cell r="AJ516" t="str">
            <v>BW</v>
          </cell>
          <cell r="AK516" t="str">
            <v>600</v>
          </cell>
          <cell r="AL516" t="str">
            <v>RP</v>
          </cell>
          <cell r="AM516" t="str">
            <v>YES</v>
          </cell>
          <cell r="AN516" t="str">
            <v>Error</v>
          </cell>
        </row>
        <row r="517">
          <cell r="C517" t="str">
            <v>90L06STD</v>
          </cell>
          <cell r="D517" t="str">
            <v>06</v>
          </cell>
          <cell r="E517" t="str">
            <v>STD</v>
          </cell>
          <cell r="F517" t="str">
            <v>24.5</v>
          </cell>
          <cell r="K517" t="str">
            <v>ORIF30003</v>
          </cell>
          <cell r="L517" t="str">
            <v>03</v>
          </cell>
          <cell r="M517">
            <v>22</v>
          </cell>
          <cell r="R517" t="str">
            <v>90.506000THRD</v>
          </cell>
          <cell r="S517" t="str">
            <v>.50</v>
          </cell>
          <cell r="T517" t="str">
            <v>1.625</v>
          </cell>
          <cell r="Y517" t="str">
            <v>WOL.75XHNA</v>
          </cell>
          <cell r="Z517" t="str">
            <v>.75</v>
          </cell>
          <cell r="AA517" t="str">
            <v>XH</v>
          </cell>
          <cell r="AB517" t="str">
            <v>NA</v>
          </cell>
          <cell r="AC517" t="str">
            <v>.25</v>
          </cell>
          <cell r="AH517" t="str">
            <v>BALL12BW600RPYES</v>
          </cell>
          <cell r="AI517" t="str">
            <v>12</v>
          </cell>
          <cell r="AJ517" t="str">
            <v>BW</v>
          </cell>
          <cell r="AK517" t="str">
            <v>600</v>
          </cell>
          <cell r="AL517" t="str">
            <v>RP</v>
          </cell>
          <cell r="AM517" t="str">
            <v>YES</v>
          </cell>
          <cell r="AN517" t="str">
            <v>Error</v>
          </cell>
        </row>
        <row r="518">
          <cell r="C518" t="str">
            <v>90L08STD</v>
          </cell>
          <cell r="D518" t="str">
            <v>08</v>
          </cell>
          <cell r="E518" t="str">
            <v>STD</v>
          </cell>
          <cell r="F518" t="str">
            <v>50</v>
          </cell>
          <cell r="K518" t="str">
            <v>ORIF30003.5</v>
          </cell>
          <cell r="L518" t="str">
            <v>03.5</v>
          </cell>
          <cell r="M518">
            <v>40</v>
          </cell>
          <cell r="R518" t="str">
            <v>90.756000THRD</v>
          </cell>
          <cell r="S518" t="str">
            <v>.75</v>
          </cell>
          <cell r="T518" t="str">
            <v>2.625</v>
          </cell>
          <cell r="Y518" t="str">
            <v>WOL01XHNA</v>
          </cell>
          <cell r="Z518" t="str">
            <v>01</v>
          </cell>
          <cell r="AA518" t="str">
            <v>XH</v>
          </cell>
          <cell r="AB518" t="str">
            <v>NA</v>
          </cell>
          <cell r="AC518" t="str">
            <v>.40</v>
          </cell>
          <cell r="AH518" t="str">
            <v>BALL14BW600RPYES</v>
          </cell>
          <cell r="AI518" t="str">
            <v>14</v>
          </cell>
          <cell r="AJ518" t="str">
            <v>BW</v>
          </cell>
          <cell r="AK518" t="str">
            <v>600</v>
          </cell>
          <cell r="AL518" t="str">
            <v>RP</v>
          </cell>
          <cell r="AM518" t="str">
            <v>YES</v>
          </cell>
          <cell r="AN518" t="str">
            <v>Error</v>
          </cell>
        </row>
        <row r="519">
          <cell r="C519" t="str">
            <v>90L10STD</v>
          </cell>
          <cell r="D519" t="str">
            <v>10</v>
          </cell>
          <cell r="E519" t="str">
            <v>STD</v>
          </cell>
          <cell r="F519" t="str">
            <v>88</v>
          </cell>
          <cell r="K519" t="str">
            <v>ORIF30004</v>
          </cell>
          <cell r="L519" t="str">
            <v>04</v>
          </cell>
          <cell r="M519">
            <v>42</v>
          </cell>
          <cell r="R519" t="str">
            <v>90016000THRD</v>
          </cell>
          <cell r="S519" t="str">
            <v>01</v>
          </cell>
          <cell r="T519" t="str">
            <v>3.5</v>
          </cell>
          <cell r="Y519" t="str">
            <v>WOL01.25XHNA</v>
          </cell>
          <cell r="Z519" t="str">
            <v>01.25</v>
          </cell>
          <cell r="AA519" t="str">
            <v>XH</v>
          </cell>
          <cell r="AB519" t="str">
            <v>NA</v>
          </cell>
          <cell r="AC519" t="str">
            <v>.70</v>
          </cell>
          <cell r="AH519" t="str">
            <v>BALL16BW600RPYES</v>
          </cell>
          <cell r="AI519" t="str">
            <v>16</v>
          </cell>
          <cell r="AJ519" t="str">
            <v>BW</v>
          </cell>
          <cell r="AK519" t="str">
            <v>600</v>
          </cell>
          <cell r="AL519" t="str">
            <v>RP</v>
          </cell>
          <cell r="AM519" t="str">
            <v>YES</v>
          </cell>
          <cell r="AN519" t="str">
            <v>Error</v>
          </cell>
        </row>
        <row r="520">
          <cell r="C520" t="str">
            <v>90L12STD</v>
          </cell>
          <cell r="D520" t="str">
            <v>12</v>
          </cell>
          <cell r="E520" t="str">
            <v>STD</v>
          </cell>
          <cell r="F520" t="str">
            <v>125</v>
          </cell>
          <cell r="K520" t="str">
            <v>ORIF30005</v>
          </cell>
          <cell r="L520" t="str">
            <v>05</v>
          </cell>
          <cell r="M520">
            <v>62</v>
          </cell>
          <cell r="R520" t="str">
            <v>9001.256000THRD</v>
          </cell>
          <cell r="S520" t="str">
            <v>01.25</v>
          </cell>
          <cell r="T520" t="str">
            <v>6.75</v>
          </cell>
          <cell r="Y520" t="str">
            <v>WOL01.5XHNA</v>
          </cell>
          <cell r="Z520" t="str">
            <v>01.5</v>
          </cell>
          <cell r="AA520" t="str">
            <v>XH</v>
          </cell>
          <cell r="AB520" t="str">
            <v>NA</v>
          </cell>
          <cell r="AC520" t="str">
            <v>.90</v>
          </cell>
          <cell r="AH520" t="str">
            <v>BALL18BW600RPYES</v>
          </cell>
          <cell r="AI520" t="str">
            <v>18</v>
          </cell>
          <cell r="AJ520" t="str">
            <v>BW</v>
          </cell>
          <cell r="AK520" t="str">
            <v>600</v>
          </cell>
          <cell r="AL520" t="str">
            <v>RP</v>
          </cell>
          <cell r="AM520" t="str">
            <v>YES</v>
          </cell>
          <cell r="AN520" t="str">
            <v>Error</v>
          </cell>
        </row>
        <row r="521">
          <cell r="C521" t="str">
            <v>90L14STD</v>
          </cell>
          <cell r="D521" t="str">
            <v>14</v>
          </cell>
          <cell r="E521" t="str">
            <v>STD</v>
          </cell>
          <cell r="F521" t="str">
            <v>160</v>
          </cell>
          <cell r="K521" t="str">
            <v>ORIF30006</v>
          </cell>
          <cell r="L521" t="str">
            <v>06</v>
          </cell>
          <cell r="M521">
            <v>82</v>
          </cell>
          <cell r="R521" t="str">
            <v>9001.56000THRD</v>
          </cell>
          <cell r="S521" t="str">
            <v>01.5</v>
          </cell>
          <cell r="T521" t="str">
            <v>7.5</v>
          </cell>
          <cell r="Y521" t="str">
            <v>WOL02XHNA</v>
          </cell>
          <cell r="Z521" t="str">
            <v>02</v>
          </cell>
          <cell r="AA521" t="str">
            <v>XH</v>
          </cell>
          <cell r="AB521" t="str">
            <v>NA</v>
          </cell>
          <cell r="AC521" t="str">
            <v>1.60</v>
          </cell>
          <cell r="AH521" t="str">
            <v>BALL20BW600RPYES</v>
          </cell>
          <cell r="AI521" t="str">
            <v>20</v>
          </cell>
          <cell r="AJ521" t="str">
            <v>BW</v>
          </cell>
          <cell r="AK521" t="str">
            <v>600</v>
          </cell>
          <cell r="AL521" t="str">
            <v>RP</v>
          </cell>
          <cell r="AM521" t="str">
            <v>YES</v>
          </cell>
          <cell r="AN521" t="str">
            <v>Error</v>
          </cell>
        </row>
        <row r="522">
          <cell r="C522" t="str">
            <v>90L16STD</v>
          </cell>
          <cell r="D522" t="str">
            <v>16</v>
          </cell>
          <cell r="E522" t="str">
            <v>STD</v>
          </cell>
          <cell r="F522" t="str">
            <v>206</v>
          </cell>
          <cell r="K522" t="str">
            <v>ORIF30008</v>
          </cell>
          <cell r="L522" t="str">
            <v>08</v>
          </cell>
          <cell r="M522">
            <v>140</v>
          </cell>
          <cell r="R522" t="str">
            <v>90026000THRD</v>
          </cell>
          <cell r="S522" t="str">
            <v>02</v>
          </cell>
          <cell r="T522" t="str">
            <v>13.438</v>
          </cell>
          <cell r="Y522" t="str">
            <v>WOL02.5XHNA</v>
          </cell>
          <cell r="Z522" t="str">
            <v>02.5</v>
          </cell>
          <cell r="AA522" t="str">
            <v>XH</v>
          </cell>
          <cell r="AB522" t="str">
            <v>NA</v>
          </cell>
          <cell r="AC522" t="str">
            <v>2.50</v>
          </cell>
          <cell r="AH522" t="str">
            <v>BALL22BW600RPYES</v>
          </cell>
          <cell r="AI522" t="str">
            <v>22</v>
          </cell>
          <cell r="AJ522" t="str">
            <v>BW</v>
          </cell>
          <cell r="AK522" t="str">
            <v>600</v>
          </cell>
          <cell r="AL522" t="str">
            <v>RP</v>
          </cell>
          <cell r="AM522" t="str">
            <v>YES</v>
          </cell>
          <cell r="AN522" t="str">
            <v>Error</v>
          </cell>
        </row>
        <row r="523">
          <cell r="C523" t="str">
            <v>90L18STD</v>
          </cell>
          <cell r="D523" t="str">
            <v>18</v>
          </cell>
          <cell r="E523" t="str">
            <v>STD</v>
          </cell>
          <cell r="F523" t="str">
            <v>260</v>
          </cell>
          <cell r="K523" t="str">
            <v>ORIF30010</v>
          </cell>
          <cell r="L523" t="str">
            <v>10</v>
          </cell>
          <cell r="M523">
            <v>188</v>
          </cell>
          <cell r="R523" t="str">
            <v>9002.56000THRD</v>
          </cell>
          <cell r="S523" t="str">
            <v>02.5</v>
          </cell>
          <cell r="T523" t="str">
            <v>20.875</v>
          </cell>
          <cell r="Y523" t="str">
            <v>WOL03XHNA</v>
          </cell>
          <cell r="Z523" t="str">
            <v>03</v>
          </cell>
          <cell r="AA523" t="str">
            <v>XH</v>
          </cell>
          <cell r="AB523" t="str">
            <v>NA</v>
          </cell>
          <cell r="AC523" t="str">
            <v>4.10</v>
          </cell>
          <cell r="AH523" t="str">
            <v>BALL24BW600RPYES</v>
          </cell>
          <cell r="AI523" t="str">
            <v>24</v>
          </cell>
          <cell r="AJ523" t="str">
            <v>BW</v>
          </cell>
          <cell r="AK523" t="str">
            <v>600</v>
          </cell>
          <cell r="AL523" t="str">
            <v>RP</v>
          </cell>
          <cell r="AM523" t="str">
            <v>YES</v>
          </cell>
          <cell r="AN523" t="str">
            <v>Error</v>
          </cell>
        </row>
        <row r="524">
          <cell r="C524" t="str">
            <v>90L20STD</v>
          </cell>
          <cell r="D524" t="str">
            <v>20</v>
          </cell>
          <cell r="E524" t="str">
            <v>STD</v>
          </cell>
          <cell r="F524" t="str">
            <v>320</v>
          </cell>
          <cell r="K524" t="str">
            <v>ORIF30012</v>
          </cell>
          <cell r="L524" t="str">
            <v>12</v>
          </cell>
          <cell r="M524">
            <v>280</v>
          </cell>
          <cell r="R524" t="str">
            <v>90036000THRD</v>
          </cell>
          <cell r="S524" t="str">
            <v>03</v>
          </cell>
          <cell r="T524" t="str">
            <v>34.563</v>
          </cell>
          <cell r="Y524" t="str">
            <v>WOL04XHNA</v>
          </cell>
          <cell r="Z524" t="str">
            <v>04</v>
          </cell>
          <cell r="AA524" t="str">
            <v>XH</v>
          </cell>
          <cell r="AB524" t="str">
            <v>NA</v>
          </cell>
          <cell r="AC524" t="str">
            <v>7.50</v>
          </cell>
        </row>
        <row r="525">
          <cell r="C525" t="str">
            <v>90L22STD</v>
          </cell>
          <cell r="D525" t="str">
            <v>22</v>
          </cell>
          <cell r="E525" t="str">
            <v>STD</v>
          </cell>
          <cell r="F525" t="str">
            <v>394</v>
          </cell>
          <cell r="K525" t="str">
            <v>ORIF30014</v>
          </cell>
          <cell r="L525" t="str">
            <v>14</v>
          </cell>
          <cell r="M525">
            <v>380</v>
          </cell>
          <cell r="R525" t="str">
            <v>90046000THRD</v>
          </cell>
          <cell r="S525" t="str">
            <v>04</v>
          </cell>
          <cell r="T525" t="str">
            <v>38</v>
          </cell>
          <cell r="Y525" t="str">
            <v>WOL05XHNA</v>
          </cell>
          <cell r="Z525" t="str">
            <v>05</v>
          </cell>
          <cell r="AA525" t="str">
            <v>XH</v>
          </cell>
          <cell r="AB525" t="str">
            <v>NA</v>
          </cell>
          <cell r="AC525" t="str">
            <v>9.50</v>
          </cell>
          <cell r="AH525" t="str">
            <v>BALL.25FLANGED900FP</v>
          </cell>
          <cell r="AI525" t="str">
            <v>.25</v>
          </cell>
          <cell r="AJ525" t="str">
            <v>FLANGED</v>
          </cell>
          <cell r="AK525" t="str">
            <v>900</v>
          </cell>
          <cell r="AL525" t="str">
            <v>FP</v>
          </cell>
          <cell r="AN525" t="str">
            <v>Error</v>
          </cell>
        </row>
        <row r="526">
          <cell r="C526" t="str">
            <v>90L24STD</v>
          </cell>
          <cell r="D526" t="str">
            <v>24</v>
          </cell>
          <cell r="E526" t="str">
            <v>STD</v>
          </cell>
          <cell r="F526" t="str">
            <v>460</v>
          </cell>
          <cell r="K526" t="str">
            <v>ORIF30016</v>
          </cell>
          <cell r="L526" t="str">
            <v>16</v>
          </cell>
          <cell r="M526">
            <v>500</v>
          </cell>
          <cell r="Y526" t="str">
            <v>WOL06XHNA</v>
          </cell>
          <cell r="Z526" t="str">
            <v>06</v>
          </cell>
          <cell r="AA526" t="str">
            <v>XH</v>
          </cell>
          <cell r="AB526" t="str">
            <v>NA</v>
          </cell>
          <cell r="AC526" t="str">
            <v>15</v>
          </cell>
          <cell r="AH526" t="str">
            <v>BALL.375FLANGED900FP</v>
          </cell>
          <cell r="AI526" t="str">
            <v>.375</v>
          </cell>
          <cell r="AJ526" t="str">
            <v>FLANGED</v>
          </cell>
          <cell r="AK526" t="str">
            <v>900</v>
          </cell>
          <cell r="AL526" t="str">
            <v>FP</v>
          </cell>
          <cell r="AN526" t="str">
            <v>Error</v>
          </cell>
        </row>
        <row r="527">
          <cell r="C527" t="str">
            <v>90L26STD</v>
          </cell>
          <cell r="D527" t="str">
            <v>26</v>
          </cell>
          <cell r="E527" t="str">
            <v>STD</v>
          </cell>
          <cell r="F527" t="str">
            <v>550</v>
          </cell>
          <cell r="K527" t="str">
            <v>ORIF30018</v>
          </cell>
          <cell r="L527" t="str">
            <v>18</v>
          </cell>
          <cell r="M527">
            <v>610</v>
          </cell>
          <cell r="R527" t="str">
            <v>C.1256000SW</v>
          </cell>
          <cell r="S527" t="str">
            <v>.125</v>
          </cell>
          <cell r="T527" t="str">
            <v>.30 </v>
          </cell>
          <cell r="Y527" t="str">
            <v>WOL08XHNA</v>
          </cell>
          <cell r="Z527" t="str">
            <v>08</v>
          </cell>
          <cell r="AA527" t="str">
            <v>XH</v>
          </cell>
          <cell r="AB527" t="str">
            <v>NA</v>
          </cell>
          <cell r="AC527" t="str">
            <v>32</v>
          </cell>
          <cell r="AH527" t="str">
            <v>BALL.50FLANGED900FP</v>
          </cell>
          <cell r="AI527" t="str">
            <v>.50</v>
          </cell>
          <cell r="AJ527" t="str">
            <v>FLANGED</v>
          </cell>
          <cell r="AK527" t="str">
            <v>900</v>
          </cell>
          <cell r="AL527" t="str">
            <v>FP</v>
          </cell>
          <cell r="AN527" t="str">
            <v>Error</v>
          </cell>
        </row>
        <row r="528">
          <cell r="C528" t="str">
            <v>90L28STD</v>
          </cell>
          <cell r="D528" t="str">
            <v>28</v>
          </cell>
          <cell r="E528" t="str">
            <v>STD</v>
          </cell>
          <cell r="F528" t="str">
            <v>642</v>
          </cell>
          <cell r="K528" t="str">
            <v>ORIF30020</v>
          </cell>
          <cell r="L528" t="str">
            <v>20</v>
          </cell>
          <cell r="M528">
            <v>760</v>
          </cell>
          <cell r="R528" t="str">
            <v>C.256000SW</v>
          </cell>
          <cell r="S528" t="str">
            <v>.25</v>
          </cell>
          <cell r="T528" t="str">
            <v>.30 </v>
          </cell>
          <cell r="Y528" t="str">
            <v>WOL10XHNA</v>
          </cell>
          <cell r="Z528" t="str">
            <v>10</v>
          </cell>
          <cell r="AA528" t="str">
            <v>XH</v>
          </cell>
          <cell r="AB528" t="str">
            <v>NA</v>
          </cell>
          <cell r="AC528" t="str">
            <v>46</v>
          </cell>
          <cell r="AH528" t="str">
            <v>BALL.75FLANGED900FP</v>
          </cell>
          <cell r="AI528" t="str">
            <v>.75</v>
          </cell>
          <cell r="AJ528" t="str">
            <v>FLANGED</v>
          </cell>
          <cell r="AK528" t="str">
            <v>900</v>
          </cell>
          <cell r="AL528" t="str">
            <v>FP</v>
          </cell>
          <cell r="AN528" t="str">
            <v>Error</v>
          </cell>
        </row>
        <row r="529">
          <cell r="C529" t="str">
            <v>90L30STD</v>
          </cell>
          <cell r="D529" t="str">
            <v>30</v>
          </cell>
          <cell r="E529" t="str">
            <v>STD</v>
          </cell>
          <cell r="F529" t="str">
            <v>734</v>
          </cell>
          <cell r="K529" t="str">
            <v>ORIF30024</v>
          </cell>
          <cell r="L529" t="str">
            <v>24</v>
          </cell>
          <cell r="M529">
            <v>1080</v>
          </cell>
          <cell r="R529" t="str">
            <v>C.3756000SW</v>
          </cell>
          <cell r="S529" t="str">
            <v>.375</v>
          </cell>
          <cell r="T529" t="str">
            <v>.30 </v>
          </cell>
          <cell r="Y529" t="str">
            <v>WOL12XHNA</v>
          </cell>
          <cell r="Z529" t="str">
            <v>12</v>
          </cell>
          <cell r="AA529" t="str">
            <v>XH</v>
          </cell>
          <cell r="AB529" t="str">
            <v>NA</v>
          </cell>
          <cell r="AC529" t="str">
            <v>61</v>
          </cell>
          <cell r="AH529" t="str">
            <v>BALL01FLANGED900FP</v>
          </cell>
          <cell r="AI529" t="str">
            <v>01</v>
          </cell>
          <cell r="AJ529" t="str">
            <v>FLANGED</v>
          </cell>
          <cell r="AK529" t="str">
            <v>900</v>
          </cell>
          <cell r="AL529" t="str">
            <v>FP</v>
          </cell>
          <cell r="AN529" t="str">
            <v>Error</v>
          </cell>
        </row>
        <row r="530">
          <cell r="C530" t="str">
            <v>90L32STD</v>
          </cell>
          <cell r="D530" t="str">
            <v>32</v>
          </cell>
          <cell r="E530" t="str">
            <v>STD</v>
          </cell>
          <cell r="F530" t="str">
            <v>830</v>
          </cell>
          <cell r="K530" t="str">
            <v>ORIF30026</v>
          </cell>
          <cell r="L530" t="str">
            <v>26</v>
          </cell>
          <cell r="M530">
            <v>1230</v>
          </cell>
          <cell r="R530" t="str">
            <v>C.506000SW</v>
          </cell>
          <cell r="S530" t="str">
            <v>.50</v>
          </cell>
          <cell r="T530" t="str">
            <v>.375</v>
          </cell>
          <cell r="Y530" t="str">
            <v>WOL14XHNA</v>
          </cell>
          <cell r="Z530" t="str">
            <v>14</v>
          </cell>
          <cell r="AA530" t="str">
            <v>XH</v>
          </cell>
          <cell r="AB530" t="str">
            <v>NA</v>
          </cell>
          <cell r="AC530" t="str">
            <v>75</v>
          </cell>
          <cell r="AH530" t="str">
            <v>BALL01.5FLANGED900FP</v>
          </cell>
          <cell r="AI530" t="str">
            <v>01.5</v>
          </cell>
          <cell r="AJ530" t="str">
            <v>FLANGED</v>
          </cell>
          <cell r="AK530" t="str">
            <v>900</v>
          </cell>
          <cell r="AL530" t="str">
            <v>FP</v>
          </cell>
          <cell r="AN530" t="str">
            <v>Error</v>
          </cell>
        </row>
        <row r="531">
          <cell r="C531" t="str">
            <v>90L34STD</v>
          </cell>
          <cell r="D531" t="str">
            <v>34</v>
          </cell>
          <cell r="E531" t="str">
            <v>STD</v>
          </cell>
          <cell r="F531" t="str">
            <v>926</v>
          </cell>
          <cell r="K531" t="str">
            <v>ORIF30028</v>
          </cell>
          <cell r="L531" t="str">
            <v>28</v>
          </cell>
          <cell r="M531">
            <v>1473</v>
          </cell>
          <cell r="R531" t="str">
            <v>C.756000SW</v>
          </cell>
          <cell r="S531" t="str">
            <v>.75</v>
          </cell>
          <cell r="T531" t="str">
            <v>.50</v>
          </cell>
          <cell r="Y531" t="str">
            <v>WOL16XHNA</v>
          </cell>
          <cell r="Z531" t="str">
            <v>16</v>
          </cell>
          <cell r="AA531" t="str">
            <v>XH</v>
          </cell>
          <cell r="AB531" t="str">
            <v>NA</v>
          </cell>
          <cell r="AC531" t="str">
            <v>115</v>
          </cell>
          <cell r="AH531" t="str">
            <v>BALL02FLANGED900FP</v>
          </cell>
          <cell r="AI531" t="str">
            <v>02</v>
          </cell>
          <cell r="AJ531" t="str">
            <v>FLANGED</v>
          </cell>
          <cell r="AK531" t="str">
            <v>900</v>
          </cell>
          <cell r="AL531" t="str">
            <v>FP</v>
          </cell>
          <cell r="AN531" t="str">
            <v>100</v>
          </cell>
        </row>
        <row r="532">
          <cell r="C532" t="str">
            <v>90L36STD</v>
          </cell>
          <cell r="D532" t="str">
            <v>36</v>
          </cell>
          <cell r="E532" t="str">
            <v>STD</v>
          </cell>
          <cell r="F532" t="str">
            <v>1062</v>
          </cell>
          <cell r="K532" t="str">
            <v>ORIF30030</v>
          </cell>
          <cell r="L532" t="str">
            <v>30</v>
          </cell>
          <cell r="M532">
            <v>1716</v>
          </cell>
          <cell r="R532" t="str">
            <v>C016000SW</v>
          </cell>
          <cell r="S532" t="str">
            <v>01</v>
          </cell>
          <cell r="T532" t="str">
            <v>1.125</v>
          </cell>
          <cell r="Y532" t="str">
            <v>WOL18XHNA</v>
          </cell>
          <cell r="Z532" t="str">
            <v>18</v>
          </cell>
          <cell r="AA532" t="str">
            <v>XH</v>
          </cell>
          <cell r="AB532" t="str">
            <v>NA</v>
          </cell>
          <cell r="AC532" t="str">
            <v>130</v>
          </cell>
          <cell r="AH532" t="str">
            <v>BALL03FLANGED900FP</v>
          </cell>
          <cell r="AI532" t="str">
            <v>03</v>
          </cell>
          <cell r="AJ532" t="str">
            <v>FLANGED</v>
          </cell>
          <cell r="AK532" t="str">
            <v>900</v>
          </cell>
          <cell r="AL532" t="str">
            <v>FP</v>
          </cell>
          <cell r="AN532" t="str">
            <v>140</v>
          </cell>
        </row>
        <row r="533">
          <cell r="C533" t="str">
            <v>90L42STD</v>
          </cell>
          <cell r="D533" t="str">
            <v>42</v>
          </cell>
          <cell r="E533" t="str">
            <v>STD</v>
          </cell>
          <cell r="F533" t="str">
            <v>1420</v>
          </cell>
          <cell r="K533" t="str">
            <v>ORIF30032</v>
          </cell>
          <cell r="L533" t="str">
            <v>32</v>
          </cell>
          <cell r="M533">
            <v>1968</v>
          </cell>
          <cell r="R533" t="str">
            <v>C01.256000SW</v>
          </cell>
          <cell r="S533" t="str">
            <v>01.25</v>
          </cell>
          <cell r="T533" t="str">
            <v>1.125</v>
          </cell>
          <cell r="Y533" t="str">
            <v>WOL20XHNA</v>
          </cell>
          <cell r="Z533" t="str">
            <v>20</v>
          </cell>
          <cell r="AA533" t="str">
            <v>XH</v>
          </cell>
          <cell r="AB533" t="str">
            <v>NA</v>
          </cell>
          <cell r="AC533" t="str">
            <v>187</v>
          </cell>
          <cell r="AH533" t="str">
            <v>BALL04FLANGED900FP</v>
          </cell>
          <cell r="AI533" t="str">
            <v>04</v>
          </cell>
          <cell r="AJ533" t="str">
            <v>FLANGED</v>
          </cell>
          <cell r="AK533" t="str">
            <v>900</v>
          </cell>
          <cell r="AL533" t="str">
            <v>FP</v>
          </cell>
          <cell r="AN533" t="str">
            <v>250</v>
          </cell>
        </row>
        <row r="534">
          <cell r="C534" t="str">
            <v>90L48STD</v>
          </cell>
          <cell r="D534" t="str">
            <v>48</v>
          </cell>
          <cell r="E534" t="str">
            <v>STD</v>
          </cell>
          <cell r="F534" t="str">
            <v>1800</v>
          </cell>
          <cell r="K534" t="str">
            <v>ORIF30034</v>
          </cell>
          <cell r="L534" t="str">
            <v>34</v>
          </cell>
          <cell r="M534">
            <v>2220</v>
          </cell>
          <cell r="R534" t="str">
            <v>C01.56000SW</v>
          </cell>
          <cell r="S534" t="str">
            <v>01.5</v>
          </cell>
          <cell r="T534" t="str">
            <v>2.25</v>
          </cell>
          <cell r="Y534" t="str">
            <v>WOL22XHNA</v>
          </cell>
          <cell r="Z534" t="str">
            <v>22</v>
          </cell>
          <cell r="AA534" t="str">
            <v>XH</v>
          </cell>
          <cell r="AB534" t="str">
            <v>NA</v>
          </cell>
          <cell r="AC534" t="str">
            <v>Error</v>
          </cell>
          <cell r="AH534" t="str">
            <v>BALL06FLANGED900FP</v>
          </cell>
          <cell r="AI534" t="str">
            <v>06</v>
          </cell>
          <cell r="AJ534" t="str">
            <v>FLANGED</v>
          </cell>
          <cell r="AK534" t="str">
            <v>900</v>
          </cell>
          <cell r="AL534" t="str">
            <v>FP</v>
          </cell>
          <cell r="AN534" t="str">
            <v>525</v>
          </cell>
        </row>
        <row r="535">
          <cell r="C535" t="str">
            <v>90L54STD</v>
          </cell>
          <cell r="D535" t="str">
            <v>54</v>
          </cell>
          <cell r="E535" t="str">
            <v>STD</v>
          </cell>
          <cell r="F535" t="str">
            <v>2200</v>
          </cell>
          <cell r="K535" t="str">
            <v>ORIF30036</v>
          </cell>
          <cell r="L535" t="str">
            <v>36</v>
          </cell>
          <cell r="M535">
            <v>2466</v>
          </cell>
          <cell r="R535" t="str">
            <v>C026000SW</v>
          </cell>
          <cell r="S535" t="str">
            <v>02</v>
          </cell>
          <cell r="T535" t="str">
            <v>3.5</v>
          </cell>
          <cell r="Y535" t="str">
            <v>WOL24XHNA</v>
          </cell>
          <cell r="Z535" t="str">
            <v>24</v>
          </cell>
          <cell r="AA535" t="str">
            <v>XH</v>
          </cell>
          <cell r="AB535" t="str">
            <v>NA</v>
          </cell>
          <cell r="AC535" t="str">
            <v>316</v>
          </cell>
          <cell r="AH535" t="str">
            <v>BALL08FLANGED900FP</v>
          </cell>
          <cell r="AI535" t="str">
            <v>08</v>
          </cell>
          <cell r="AJ535" t="str">
            <v>FLANGED</v>
          </cell>
          <cell r="AK535" t="str">
            <v>900</v>
          </cell>
          <cell r="AL535" t="str">
            <v>FP</v>
          </cell>
          <cell r="AN535" t="str">
            <v>1210</v>
          </cell>
        </row>
        <row r="536">
          <cell r="C536" t="str">
            <v>90L60STD</v>
          </cell>
          <cell r="D536" t="str">
            <v>60</v>
          </cell>
          <cell r="E536" t="str">
            <v>STD</v>
          </cell>
          <cell r="F536" t="str">
            <v>2600</v>
          </cell>
          <cell r="K536" t="str">
            <v>ORIF30038</v>
          </cell>
          <cell r="L536" t="str">
            <v>38</v>
          </cell>
          <cell r="M536" t="str">
            <v>2600 +</v>
          </cell>
          <cell r="R536" t="str">
            <v>C02.56000SW</v>
          </cell>
          <cell r="S536" t="str">
            <v>02.5</v>
          </cell>
          <cell r="T536" t="str">
            <v>5.625</v>
          </cell>
          <cell r="AH536" t="str">
            <v>BALL10FLANGED900FP</v>
          </cell>
          <cell r="AI536" t="str">
            <v>10</v>
          </cell>
          <cell r="AJ536" t="str">
            <v>FLANGED</v>
          </cell>
          <cell r="AK536" t="str">
            <v>900</v>
          </cell>
          <cell r="AL536" t="str">
            <v>FP</v>
          </cell>
          <cell r="AN536" t="str">
            <v>1325</v>
          </cell>
        </row>
        <row r="537">
          <cell r="K537" t="str">
            <v>ORIF30040</v>
          </cell>
          <cell r="L537" t="str">
            <v>40</v>
          </cell>
          <cell r="M537" t="str">
            <v>2800 +</v>
          </cell>
          <cell r="R537" t="str">
            <v>C036000SW</v>
          </cell>
          <cell r="S537" t="str">
            <v>03</v>
          </cell>
          <cell r="T537" t="str">
            <v>6</v>
          </cell>
          <cell r="Y537" t="str">
            <v>WOL.125160NA</v>
          </cell>
          <cell r="Z537" t="str">
            <v>.125</v>
          </cell>
          <cell r="AA537" t="str">
            <v>160</v>
          </cell>
          <cell r="AB537" t="str">
            <v>NA</v>
          </cell>
          <cell r="AC537" t="str">
            <v>.15 </v>
          </cell>
          <cell r="AH537" t="str">
            <v>BALL12FLANGED900FP</v>
          </cell>
          <cell r="AI537" t="str">
            <v>12</v>
          </cell>
          <cell r="AJ537" t="str">
            <v>FLANGED</v>
          </cell>
          <cell r="AK537" t="str">
            <v>900</v>
          </cell>
          <cell r="AL537" t="str">
            <v>FP</v>
          </cell>
          <cell r="AN537" t="str">
            <v>2250</v>
          </cell>
        </row>
        <row r="538">
          <cell r="C538" t="str">
            <v>90L.50XH</v>
          </cell>
          <cell r="D538" t="str">
            <v>.50</v>
          </cell>
          <cell r="E538" t="str">
            <v>XH</v>
          </cell>
          <cell r="F538" t="str">
            <v>.25</v>
          </cell>
          <cell r="K538" t="str">
            <v>ORIF30042</v>
          </cell>
          <cell r="L538" t="str">
            <v>42</v>
          </cell>
          <cell r="M538">
            <v>3478</v>
          </cell>
          <cell r="R538" t="str">
            <v>C046000SW</v>
          </cell>
          <cell r="S538" t="str">
            <v>04</v>
          </cell>
          <cell r="T538" t="str">
            <v>13.5</v>
          </cell>
          <cell r="Y538" t="str">
            <v>WOL.25160NA</v>
          </cell>
          <cell r="Z538" t="str">
            <v>.25</v>
          </cell>
          <cell r="AA538" t="str">
            <v>160</v>
          </cell>
          <cell r="AB538" t="str">
            <v>NA</v>
          </cell>
          <cell r="AC538" t="str">
            <v>.15 </v>
          </cell>
          <cell r="AH538" t="str">
            <v>BALL14FLANGED900FP</v>
          </cell>
          <cell r="AI538" t="str">
            <v>14</v>
          </cell>
          <cell r="AJ538" t="str">
            <v>FLANGED</v>
          </cell>
          <cell r="AK538" t="str">
            <v>900</v>
          </cell>
          <cell r="AL538" t="str">
            <v>FP</v>
          </cell>
          <cell r="AN538" t="str">
            <v>3250</v>
          </cell>
        </row>
        <row r="539">
          <cell r="C539" t="str">
            <v>90L.75XH</v>
          </cell>
          <cell r="D539" t="str">
            <v>.75</v>
          </cell>
          <cell r="E539" t="str">
            <v>XH</v>
          </cell>
          <cell r="F539" t="str">
            <v>.25</v>
          </cell>
          <cell r="K539" t="str">
            <v>ORIF30044</v>
          </cell>
          <cell r="L539" t="str">
            <v>44</v>
          </cell>
          <cell r="M539" t="str">
            <v>Error</v>
          </cell>
          <cell r="Y539" t="str">
            <v>WOL.375160NA</v>
          </cell>
          <cell r="Z539" t="str">
            <v>.375</v>
          </cell>
          <cell r="AA539" t="str">
            <v>160</v>
          </cell>
          <cell r="AB539" t="str">
            <v>NA</v>
          </cell>
          <cell r="AC539" t="str">
            <v>.15 </v>
          </cell>
          <cell r="AH539" t="str">
            <v>BALL16FLANGED900FP</v>
          </cell>
          <cell r="AI539" t="str">
            <v>16</v>
          </cell>
          <cell r="AJ539" t="str">
            <v>FLANGED</v>
          </cell>
          <cell r="AK539" t="str">
            <v>900</v>
          </cell>
          <cell r="AL539" t="str">
            <v>FP</v>
          </cell>
          <cell r="AN539" t="str">
            <v>4000</v>
          </cell>
        </row>
        <row r="540">
          <cell r="C540" t="str">
            <v>90L01XH</v>
          </cell>
          <cell r="D540" t="str">
            <v>01</v>
          </cell>
          <cell r="E540" t="str">
            <v>XH</v>
          </cell>
          <cell r="F540" t="str">
            <v>.50</v>
          </cell>
          <cell r="K540" t="str">
            <v>ORIF30046</v>
          </cell>
          <cell r="L540" t="str">
            <v>46</v>
          </cell>
          <cell r="M540" t="str">
            <v>Error</v>
          </cell>
          <cell r="R540" t="str">
            <v>C.1256000THRD</v>
          </cell>
          <cell r="S540" t="str">
            <v>.125</v>
          </cell>
          <cell r="T540" t="str">
            <v>.125</v>
          </cell>
          <cell r="Y540" t="str">
            <v>WOL.50160NA</v>
          </cell>
          <cell r="Z540" t="str">
            <v>.50</v>
          </cell>
          <cell r="AA540" t="str">
            <v>160</v>
          </cell>
          <cell r="AB540" t="str">
            <v>NA</v>
          </cell>
          <cell r="AC540" t="str">
            <v>.25</v>
          </cell>
          <cell r="AH540" t="str">
            <v>BALL18FLANGED900FP</v>
          </cell>
          <cell r="AI540" t="str">
            <v>18</v>
          </cell>
          <cell r="AJ540" t="str">
            <v>FLANGED</v>
          </cell>
          <cell r="AK540" t="str">
            <v>900</v>
          </cell>
          <cell r="AL540" t="str">
            <v>FP</v>
          </cell>
          <cell r="AN540" t="str">
            <v>5300</v>
          </cell>
        </row>
        <row r="541">
          <cell r="C541" t="str">
            <v>90L01.25XH</v>
          </cell>
          <cell r="D541" t="str">
            <v>01.25</v>
          </cell>
          <cell r="E541" t="str">
            <v>XH</v>
          </cell>
          <cell r="F541" t="str">
            <v>.90</v>
          </cell>
          <cell r="K541" t="str">
            <v>ORIF30048</v>
          </cell>
          <cell r="L541" t="str">
            <v>48</v>
          </cell>
          <cell r="M541" t="str">
            <v>Error</v>
          </cell>
          <cell r="R541" t="str">
            <v>C.256000THRD</v>
          </cell>
          <cell r="S541" t="str">
            <v>.25</v>
          </cell>
          <cell r="T541" t="str">
            <v>.125</v>
          </cell>
          <cell r="Y541" t="str">
            <v>WOL.75160NA</v>
          </cell>
          <cell r="Z541" t="str">
            <v>.75</v>
          </cell>
          <cell r="AA541" t="str">
            <v>160</v>
          </cell>
          <cell r="AB541" t="str">
            <v>NA</v>
          </cell>
          <cell r="AC541" t="str">
            <v>.71</v>
          </cell>
          <cell r="AH541" t="str">
            <v>BALL20FLANGED900FP</v>
          </cell>
          <cell r="AI541" t="str">
            <v>20</v>
          </cell>
          <cell r="AJ541" t="str">
            <v>FLANGED</v>
          </cell>
          <cell r="AK541" t="str">
            <v>900</v>
          </cell>
          <cell r="AL541" t="str">
            <v>FP</v>
          </cell>
          <cell r="AN541" t="str">
            <v>7100</v>
          </cell>
        </row>
        <row r="542">
          <cell r="C542" t="str">
            <v>90L01.5XH</v>
          </cell>
          <cell r="D542" t="str">
            <v>01.5</v>
          </cell>
          <cell r="E542" t="str">
            <v>XH</v>
          </cell>
          <cell r="F542" t="str">
            <v>1.15</v>
          </cell>
          <cell r="K542" t="str">
            <v>ORIF30050</v>
          </cell>
          <cell r="L542" t="str">
            <v>50</v>
          </cell>
          <cell r="M542" t="str">
            <v>Error</v>
          </cell>
          <cell r="R542" t="str">
            <v>C.3756000THRD</v>
          </cell>
          <cell r="S542" t="str">
            <v>.375</v>
          </cell>
          <cell r="T542" t="str">
            <v>.188</v>
          </cell>
          <cell r="Y542" t="str">
            <v>WOL01160NA</v>
          </cell>
          <cell r="Z542" t="str">
            <v>01</v>
          </cell>
          <cell r="AA542" t="str">
            <v>160</v>
          </cell>
          <cell r="AB542" t="str">
            <v>NA</v>
          </cell>
          <cell r="AC542" t="str">
            <v>.83</v>
          </cell>
          <cell r="AH542" t="str">
            <v>BALL22FLANGED900FP</v>
          </cell>
          <cell r="AI542" t="str">
            <v>22</v>
          </cell>
          <cell r="AJ542" t="str">
            <v>FLANGED</v>
          </cell>
          <cell r="AK542" t="str">
            <v>900</v>
          </cell>
          <cell r="AL542" t="str">
            <v>FP</v>
          </cell>
          <cell r="AN542" t="str">
            <v>Error</v>
          </cell>
        </row>
        <row r="543">
          <cell r="C543" t="str">
            <v>90L02XH</v>
          </cell>
          <cell r="D543" t="str">
            <v>02</v>
          </cell>
          <cell r="E543" t="str">
            <v>XH</v>
          </cell>
          <cell r="F543" t="str">
            <v>2.2</v>
          </cell>
          <cell r="K543" t="str">
            <v>ORIF30052</v>
          </cell>
          <cell r="L543" t="str">
            <v>52</v>
          </cell>
          <cell r="M543" t="str">
            <v>Error</v>
          </cell>
          <cell r="R543" t="str">
            <v>C.506000THRD</v>
          </cell>
          <cell r="S543" t="str">
            <v>.50</v>
          </cell>
          <cell r="T543" t="str">
            <v>.313</v>
          </cell>
          <cell r="Y543" t="str">
            <v>WOL01.25160NA</v>
          </cell>
          <cell r="Z543" t="str">
            <v>01.25</v>
          </cell>
          <cell r="AA543" t="str">
            <v>160</v>
          </cell>
          <cell r="AB543" t="str">
            <v>NA</v>
          </cell>
          <cell r="AC543" t="str">
            <v>1.25</v>
          </cell>
          <cell r="AH543" t="str">
            <v>BALL24FLANGED900FP</v>
          </cell>
          <cell r="AI543" t="str">
            <v>24</v>
          </cell>
          <cell r="AJ543" t="str">
            <v>FLANGED</v>
          </cell>
          <cell r="AK543" t="str">
            <v>900</v>
          </cell>
          <cell r="AL543" t="str">
            <v>FP</v>
          </cell>
          <cell r="AN543" t="str">
            <v>10500</v>
          </cell>
        </row>
        <row r="544">
          <cell r="C544" t="str">
            <v>90L02.5XH</v>
          </cell>
          <cell r="D544" t="str">
            <v>02.5</v>
          </cell>
          <cell r="E544" t="str">
            <v>XH</v>
          </cell>
          <cell r="F544" t="str">
            <v>4</v>
          </cell>
          <cell r="K544" t="str">
            <v>ORIF30054</v>
          </cell>
          <cell r="L544" t="str">
            <v>54</v>
          </cell>
          <cell r="M544" t="str">
            <v>Error</v>
          </cell>
          <cell r="R544" t="str">
            <v>C.756000THRD</v>
          </cell>
          <cell r="S544" t="str">
            <v>.75</v>
          </cell>
          <cell r="T544" t="str">
            <v>.438</v>
          </cell>
          <cell r="Y544" t="str">
            <v>WOL01.5160NA</v>
          </cell>
          <cell r="Z544" t="str">
            <v>01.5</v>
          </cell>
          <cell r="AA544" t="str">
            <v>160</v>
          </cell>
          <cell r="AB544" t="str">
            <v>NA</v>
          </cell>
          <cell r="AC544" t="str">
            <v>1.75</v>
          </cell>
        </row>
        <row r="545">
          <cell r="C545" t="str">
            <v>90L03XH</v>
          </cell>
          <cell r="D545" t="str">
            <v>03</v>
          </cell>
          <cell r="E545" t="str">
            <v>XH</v>
          </cell>
          <cell r="F545" t="str">
            <v>6.5</v>
          </cell>
          <cell r="K545" t="str">
            <v>ORIF30056</v>
          </cell>
          <cell r="L545" t="str">
            <v>56</v>
          </cell>
          <cell r="M545" t="str">
            <v>Error</v>
          </cell>
          <cell r="R545" t="str">
            <v>C016000THRD</v>
          </cell>
          <cell r="S545" t="str">
            <v>01</v>
          </cell>
          <cell r="T545" t="str">
            <v>.75</v>
          </cell>
          <cell r="Y545" t="str">
            <v>WOL02160NA</v>
          </cell>
          <cell r="Z545" t="str">
            <v>02</v>
          </cell>
          <cell r="AA545" t="str">
            <v>160</v>
          </cell>
          <cell r="AB545" t="str">
            <v>NA</v>
          </cell>
          <cell r="AC545" t="str">
            <v>2.13</v>
          </cell>
          <cell r="AH545" t="str">
            <v>BALL.25BW900FP</v>
          </cell>
          <cell r="AI545" t="str">
            <v>.25</v>
          </cell>
          <cell r="AJ545" t="str">
            <v>BW</v>
          </cell>
          <cell r="AK545" t="str">
            <v>900</v>
          </cell>
          <cell r="AL545" t="str">
            <v>FP</v>
          </cell>
          <cell r="AN545" t="str">
            <v>Error</v>
          </cell>
        </row>
        <row r="546">
          <cell r="C546" t="str">
            <v>90L03.5XH</v>
          </cell>
          <cell r="D546" t="str">
            <v>03.5</v>
          </cell>
          <cell r="E546" t="str">
            <v>XH</v>
          </cell>
          <cell r="F546" t="str">
            <v>8.35</v>
          </cell>
          <cell r="K546" t="str">
            <v>ORIF30058</v>
          </cell>
          <cell r="L546" t="str">
            <v>58</v>
          </cell>
          <cell r="M546" t="str">
            <v>Error</v>
          </cell>
          <cell r="R546" t="str">
            <v>C01.256000THRD</v>
          </cell>
          <cell r="S546" t="str">
            <v>01.25</v>
          </cell>
          <cell r="T546" t="str">
            <v>1.313</v>
          </cell>
          <cell r="Y546" t="str">
            <v>WOL02.5160NA</v>
          </cell>
          <cell r="Z546" t="str">
            <v>02.5</v>
          </cell>
          <cell r="AA546" t="str">
            <v>160</v>
          </cell>
          <cell r="AB546" t="str">
            <v>NA</v>
          </cell>
          <cell r="AC546" t="str">
            <v>3.38</v>
          </cell>
          <cell r="AH546" t="str">
            <v>BALL.375BW900FP</v>
          </cell>
          <cell r="AI546" t="str">
            <v>.375</v>
          </cell>
          <cell r="AJ546" t="str">
            <v>BW</v>
          </cell>
          <cell r="AK546" t="str">
            <v>900</v>
          </cell>
          <cell r="AL546" t="str">
            <v>FP</v>
          </cell>
          <cell r="AN546" t="str">
            <v>Error</v>
          </cell>
        </row>
        <row r="547">
          <cell r="C547" t="str">
            <v>90L04XH</v>
          </cell>
          <cell r="D547" t="str">
            <v>04</v>
          </cell>
          <cell r="E547" t="str">
            <v>XH</v>
          </cell>
          <cell r="F547" t="str">
            <v>13.5</v>
          </cell>
          <cell r="K547" t="str">
            <v>ORIF30060</v>
          </cell>
          <cell r="L547" t="str">
            <v>60</v>
          </cell>
          <cell r="M547" t="str">
            <v>Error</v>
          </cell>
          <cell r="R547" t="str">
            <v>C01.56000THRD</v>
          </cell>
          <cell r="S547" t="str">
            <v>01.5</v>
          </cell>
          <cell r="T547" t="str">
            <v>1.688</v>
          </cell>
          <cell r="Y547" t="str">
            <v>WOL03160NA</v>
          </cell>
          <cell r="Z547" t="str">
            <v>03</v>
          </cell>
          <cell r="AA547" t="str">
            <v>160</v>
          </cell>
          <cell r="AB547" t="str">
            <v>NA</v>
          </cell>
          <cell r="AC547" t="str">
            <v>6.32</v>
          </cell>
          <cell r="AH547" t="str">
            <v>BALL.50BW900FP</v>
          </cell>
          <cell r="AI547" t="str">
            <v>.50</v>
          </cell>
          <cell r="AJ547" t="str">
            <v>BW</v>
          </cell>
          <cell r="AK547" t="str">
            <v>900</v>
          </cell>
          <cell r="AL547" t="str">
            <v>FP</v>
          </cell>
          <cell r="AN547" t="str">
            <v>Error</v>
          </cell>
        </row>
        <row r="548">
          <cell r="C548" t="str">
            <v>90L04.5XH</v>
          </cell>
          <cell r="D548" t="str">
            <v>04.5</v>
          </cell>
          <cell r="E548" t="str">
            <v>XH</v>
          </cell>
          <cell r="F548" t="str">
            <v>17.75</v>
          </cell>
          <cell r="R548" t="str">
            <v>C026000THRD</v>
          </cell>
          <cell r="S548" t="str">
            <v>02</v>
          </cell>
          <cell r="T548" t="str">
            <v>3.25</v>
          </cell>
          <cell r="Y548" t="str">
            <v>WOL04160NA</v>
          </cell>
          <cell r="Z548" t="str">
            <v>04</v>
          </cell>
          <cell r="AA548" t="str">
            <v>160</v>
          </cell>
          <cell r="AB548" t="str">
            <v>NA</v>
          </cell>
          <cell r="AC548" t="str">
            <v>10.50</v>
          </cell>
          <cell r="AH548" t="str">
            <v>BALL.75BW900FP</v>
          </cell>
          <cell r="AI548" t="str">
            <v>.75</v>
          </cell>
          <cell r="AJ548" t="str">
            <v>BW</v>
          </cell>
          <cell r="AK548" t="str">
            <v>900</v>
          </cell>
          <cell r="AL548" t="str">
            <v>FP</v>
          </cell>
          <cell r="AN548" t="str">
            <v>Error</v>
          </cell>
        </row>
        <row r="549">
          <cell r="C549" t="str">
            <v>90L05XH</v>
          </cell>
          <cell r="D549" t="str">
            <v>05</v>
          </cell>
          <cell r="E549" t="str">
            <v>XH</v>
          </cell>
          <cell r="F549" t="str">
            <v>22</v>
          </cell>
          <cell r="K549" t="str">
            <v>SO300.50</v>
          </cell>
          <cell r="L549" t="str">
            <v>.50</v>
          </cell>
          <cell r="M549">
            <v>2</v>
          </cell>
          <cell r="R549" t="str">
            <v>C02.56000THRD</v>
          </cell>
          <cell r="S549" t="str">
            <v>02.5</v>
          </cell>
          <cell r="T549" t="str">
            <v>3.5 +</v>
          </cell>
          <cell r="Y549" t="str">
            <v>WOL05160NA</v>
          </cell>
          <cell r="Z549" t="str">
            <v>05</v>
          </cell>
          <cell r="AA549" t="str">
            <v>160</v>
          </cell>
          <cell r="AB549" t="str">
            <v>NA</v>
          </cell>
          <cell r="AC549" t="str">
            <v>14.25</v>
          </cell>
          <cell r="AH549" t="str">
            <v>BALL01BW900FP</v>
          </cell>
          <cell r="AI549" t="str">
            <v>01</v>
          </cell>
          <cell r="AJ549" t="str">
            <v>BW</v>
          </cell>
          <cell r="AK549" t="str">
            <v>900</v>
          </cell>
          <cell r="AL549" t="str">
            <v>FP</v>
          </cell>
          <cell r="AN549" t="str">
            <v>Error</v>
          </cell>
        </row>
        <row r="550">
          <cell r="C550" t="str">
            <v>90L06XH</v>
          </cell>
          <cell r="D550" t="str">
            <v>06</v>
          </cell>
          <cell r="E550" t="str">
            <v>XH</v>
          </cell>
          <cell r="F550" t="str">
            <v>35</v>
          </cell>
          <cell r="K550" t="str">
            <v>SO300.75</v>
          </cell>
          <cell r="L550" t="str">
            <v>.75</v>
          </cell>
          <cell r="M550">
            <v>3</v>
          </cell>
          <cell r="R550" t="str">
            <v>C036000THRD</v>
          </cell>
          <cell r="S550" t="str">
            <v>03</v>
          </cell>
          <cell r="T550" t="str">
            <v>3.5 +</v>
          </cell>
          <cell r="Y550" t="str">
            <v>WOL06160NA</v>
          </cell>
          <cell r="Z550" t="str">
            <v>06</v>
          </cell>
          <cell r="AA550" t="str">
            <v>160</v>
          </cell>
          <cell r="AB550" t="str">
            <v>NA</v>
          </cell>
          <cell r="AC550" t="str">
            <v>30.25</v>
          </cell>
          <cell r="AH550" t="str">
            <v>BALL01.5BW900FP</v>
          </cell>
          <cell r="AI550" t="str">
            <v>01.5</v>
          </cell>
          <cell r="AJ550" t="str">
            <v>BW</v>
          </cell>
          <cell r="AK550" t="str">
            <v>900</v>
          </cell>
          <cell r="AL550" t="str">
            <v>FP</v>
          </cell>
          <cell r="AN550" t="str">
            <v>Error</v>
          </cell>
        </row>
        <row r="551">
          <cell r="C551" t="str">
            <v>90L08XH</v>
          </cell>
          <cell r="D551" t="str">
            <v>08</v>
          </cell>
          <cell r="E551" t="str">
            <v>XH</v>
          </cell>
          <cell r="F551" t="str">
            <v>71</v>
          </cell>
          <cell r="K551" t="str">
            <v>SO30001</v>
          </cell>
          <cell r="L551" t="str">
            <v>01</v>
          </cell>
          <cell r="M551">
            <v>3.5</v>
          </cell>
          <cell r="R551" t="str">
            <v>C046000THRD</v>
          </cell>
          <cell r="S551" t="str">
            <v>04</v>
          </cell>
          <cell r="T551" t="str">
            <v>3.5 +</v>
          </cell>
          <cell r="Y551" t="str">
            <v>WOL08160NA</v>
          </cell>
          <cell r="Z551" t="str">
            <v>08</v>
          </cell>
          <cell r="AA551" t="str">
            <v>160</v>
          </cell>
          <cell r="AB551" t="str">
            <v>NA</v>
          </cell>
          <cell r="AC551" t="str">
            <v>Error</v>
          </cell>
          <cell r="AH551" t="str">
            <v>BALL02BW900FP</v>
          </cell>
          <cell r="AI551" t="str">
            <v>02</v>
          </cell>
          <cell r="AJ551" t="str">
            <v>BW</v>
          </cell>
          <cell r="AK551" t="str">
            <v>900</v>
          </cell>
          <cell r="AL551" t="str">
            <v>FP</v>
          </cell>
          <cell r="AN551" t="str">
            <v>45</v>
          </cell>
        </row>
        <row r="552">
          <cell r="C552" t="str">
            <v>90L10XH</v>
          </cell>
          <cell r="D552" t="str">
            <v>10</v>
          </cell>
          <cell r="E552" t="str">
            <v>XH</v>
          </cell>
          <cell r="F552" t="str">
            <v>107</v>
          </cell>
          <cell r="K552" t="str">
            <v>SO30001.25</v>
          </cell>
          <cell r="L552" t="str">
            <v>01.25</v>
          </cell>
          <cell r="M552">
            <v>4</v>
          </cell>
          <cell r="Y552" t="str">
            <v>WOL10160NA</v>
          </cell>
          <cell r="Z552" t="str">
            <v>10</v>
          </cell>
          <cell r="AA552" t="str">
            <v>160</v>
          </cell>
          <cell r="AB552" t="str">
            <v>NA</v>
          </cell>
          <cell r="AC552" t="str">
            <v>Error</v>
          </cell>
          <cell r="AH552" t="str">
            <v>BALL03BW900FP</v>
          </cell>
          <cell r="AI552" t="str">
            <v>03</v>
          </cell>
          <cell r="AJ552" t="str">
            <v>BW</v>
          </cell>
          <cell r="AK552" t="str">
            <v>900</v>
          </cell>
          <cell r="AL552" t="str">
            <v>FP</v>
          </cell>
          <cell r="AN552" t="str">
            <v>120</v>
          </cell>
        </row>
        <row r="553">
          <cell r="C553" t="str">
            <v>90L12XH</v>
          </cell>
          <cell r="D553" t="str">
            <v>12</v>
          </cell>
          <cell r="E553" t="str">
            <v>XH</v>
          </cell>
          <cell r="F553" t="str">
            <v>160</v>
          </cell>
          <cell r="K553" t="str">
            <v>SO30001.5</v>
          </cell>
          <cell r="L553" t="str">
            <v>01.5</v>
          </cell>
          <cell r="M553">
            <v>6</v>
          </cell>
          <cell r="R553" t="str">
            <v>CPLG.1256000SW</v>
          </cell>
          <cell r="S553" t="str">
            <v>.125</v>
          </cell>
          <cell r="T553" t="str">
            <v>.30 </v>
          </cell>
          <cell r="Y553" t="str">
            <v>WOL12160NA</v>
          </cell>
          <cell r="Z553" t="str">
            <v>12</v>
          </cell>
          <cell r="AA553" t="str">
            <v>160</v>
          </cell>
          <cell r="AB553" t="str">
            <v>NA</v>
          </cell>
          <cell r="AC553" t="str">
            <v>Error</v>
          </cell>
          <cell r="AH553" t="str">
            <v>BALL04BW900FP</v>
          </cell>
          <cell r="AI553" t="str">
            <v>04</v>
          </cell>
          <cell r="AJ553" t="str">
            <v>BW</v>
          </cell>
          <cell r="AK553" t="str">
            <v>900</v>
          </cell>
          <cell r="AL553" t="str">
            <v>FP</v>
          </cell>
          <cell r="AN553" t="str">
            <v>190</v>
          </cell>
        </row>
        <row r="554">
          <cell r="C554" t="str">
            <v>90L14XH</v>
          </cell>
          <cell r="D554" t="str">
            <v>14</v>
          </cell>
          <cell r="E554" t="str">
            <v>XH</v>
          </cell>
          <cell r="F554" t="str">
            <v>205</v>
          </cell>
          <cell r="K554" t="str">
            <v>SO30002</v>
          </cell>
          <cell r="L554" t="str">
            <v>02</v>
          </cell>
          <cell r="M554">
            <v>7</v>
          </cell>
          <cell r="R554" t="str">
            <v>CPLG.256000SW</v>
          </cell>
          <cell r="S554" t="str">
            <v>.25</v>
          </cell>
          <cell r="T554" t="str">
            <v>.30 </v>
          </cell>
          <cell r="Y554" t="str">
            <v>WOL14160NA</v>
          </cell>
          <cell r="Z554" t="str">
            <v>14</v>
          </cell>
          <cell r="AA554" t="str">
            <v>160</v>
          </cell>
          <cell r="AB554" t="str">
            <v>NA</v>
          </cell>
          <cell r="AC554" t="str">
            <v>Error</v>
          </cell>
          <cell r="AH554" t="str">
            <v>BALL06BW900FP</v>
          </cell>
          <cell r="AI554" t="str">
            <v>06</v>
          </cell>
          <cell r="AJ554" t="str">
            <v>BW</v>
          </cell>
          <cell r="AK554" t="str">
            <v>900</v>
          </cell>
          <cell r="AL554" t="str">
            <v>FP</v>
          </cell>
          <cell r="AN554" t="str">
            <v>410</v>
          </cell>
        </row>
        <row r="555">
          <cell r="C555" t="str">
            <v>90L16XH</v>
          </cell>
          <cell r="D555" t="str">
            <v>16</v>
          </cell>
          <cell r="E555" t="str">
            <v>XH</v>
          </cell>
          <cell r="F555" t="str">
            <v>276</v>
          </cell>
          <cell r="K555" t="str">
            <v>SO30002.5</v>
          </cell>
          <cell r="L555" t="str">
            <v>02.5</v>
          </cell>
          <cell r="M555">
            <v>10</v>
          </cell>
          <cell r="R555" t="str">
            <v>CPLG.3756000SW</v>
          </cell>
          <cell r="S555" t="str">
            <v>.375</v>
          </cell>
          <cell r="T555" t="str">
            <v>.30 </v>
          </cell>
          <cell r="Y555" t="str">
            <v>WOL16160NA</v>
          </cell>
          <cell r="Z555" t="str">
            <v>16</v>
          </cell>
          <cell r="AA555" t="str">
            <v>160</v>
          </cell>
          <cell r="AB555" t="str">
            <v>NA</v>
          </cell>
          <cell r="AC555" t="str">
            <v>Error</v>
          </cell>
          <cell r="AH555" t="str">
            <v>BALL08BW900FP</v>
          </cell>
          <cell r="AI555" t="str">
            <v>08</v>
          </cell>
          <cell r="AJ555" t="str">
            <v>BW</v>
          </cell>
          <cell r="AK555" t="str">
            <v>900</v>
          </cell>
          <cell r="AL555" t="str">
            <v>FP</v>
          </cell>
          <cell r="AN555" t="str">
            <v>590</v>
          </cell>
        </row>
        <row r="556">
          <cell r="C556" t="str">
            <v>90L18XH</v>
          </cell>
          <cell r="D556" t="str">
            <v>18</v>
          </cell>
          <cell r="E556" t="str">
            <v>XH</v>
          </cell>
          <cell r="F556" t="str">
            <v>340</v>
          </cell>
          <cell r="K556" t="str">
            <v>SO30003</v>
          </cell>
          <cell r="L556" t="str">
            <v>03</v>
          </cell>
          <cell r="M556">
            <v>14</v>
          </cell>
          <cell r="R556" t="str">
            <v>CPLG.506000SW</v>
          </cell>
          <cell r="S556" t="str">
            <v>.50</v>
          </cell>
          <cell r="T556" t="str">
            <v>.375</v>
          </cell>
          <cell r="Y556" t="str">
            <v>WOL18160NA</v>
          </cell>
          <cell r="Z556" t="str">
            <v>18</v>
          </cell>
          <cell r="AA556" t="str">
            <v>160</v>
          </cell>
          <cell r="AB556" t="str">
            <v>NA</v>
          </cell>
          <cell r="AC556" t="str">
            <v>Error</v>
          </cell>
          <cell r="AH556" t="str">
            <v>BALL10BW900FP</v>
          </cell>
          <cell r="AI556" t="str">
            <v>10</v>
          </cell>
          <cell r="AJ556" t="str">
            <v>BW</v>
          </cell>
          <cell r="AK556" t="str">
            <v>900</v>
          </cell>
          <cell r="AL556" t="str">
            <v>FP</v>
          </cell>
          <cell r="AN556" t="str">
            <v>1010</v>
          </cell>
        </row>
        <row r="557">
          <cell r="C557" t="str">
            <v>90L20XH</v>
          </cell>
          <cell r="D557" t="str">
            <v>20</v>
          </cell>
          <cell r="E557" t="str">
            <v>XH</v>
          </cell>
          <cell r="F557" t="str">
            <v>420</v>
          </cell>
          <cell r="K557" t="str">
            <v>SO30003.5</v>
          </cell>
          <cell r="L557" t="str">
            <v>03.5</v>
          </cell>
          <cell r="M557">
            <v>17</v>
          </cell>
          <cell r="R557" t="str">
            <v>CPLG.756000SW</v>
          </cell>
          <cell r="S557" t="str">
            <v>.75</v>
          </cell>
          <cell r="T557" t="str">
            <v>.563</v>
          </cell>
          <cell r="Y557" t="str">
            <v>WOL20160NA</v>
          </cell>
          <cell r="Z557" t="str">
            <v>20</v>
          </cell>
          <cell r="AA557" t="str">
            <v>160</v>
          </cell>
          <cell r="AB557" t="str">
            <v>NA</v>
          </cell>
          <cell r="AC557" t="str">
            <v>Error</v>
          </cell>
          <cell r="AH557" t="str">
            <v>BALL12BW900FP</v>
          </cell>
          <cell r="AI557" t="str">
            <v>12</v>
          </cell>
          <cell r="AJ557" t="str">
            <v>BW</v>
          </cell>
          <cell r="AK557" t="str">
            <v>900</v>
          </cell>
          <cell r="AL557" t="str">
            <v>FP</v>
          </cell>
          <cell r="AN557" t="str">
            <v>1350</v>
          </cell>
        </row>
        <row r="558">
          <cell r="C558" t="str">
            <v>90L22XH</v>
          </cell>
          <cell r="D558" t="str">
            <v>22</v>
          </cell>
          <cell r="E558" t="str">
            <v>XH</v>
          </cell>
          <cell r="F558" t="str">
            <v>520</v>
          </cell>
          <cell r="K558" t="str">
            <v>SO30004</v>
          </cell>
          <cell r="L558" t="str">
            <v>04</v>
          </cell>
          <cell r="M558">
            <v>22</v>
          </cell>
          <cell r="R558" t="str">
            <v>CPLG016000SW</v>
          </cell>
          <cell r="S558" t="str">
            <v>01</v>
          </cell>
          <cell r="T558" t="str">
            <v>1</v>
          </cell>
          <cell r="Y558" t="str">
            <v>WOL22160NA</v>
          </cell>
          <cell r="Z558" t="str">
            <v>22</v>
          </cell>
          <cell r="AA558" t="str">
            <v>160</v>
          </cell>
          <cell r="AB558" t="str">
            <v>NA</v>
          </cell>
          <cell r="AC558" t="str">
            <v>Error</v>
          </cell>
          <cell r="AH558" t="str">
            <v>BALL14BW900FP</v>
          </cell>
          <cell r="AI558" t="str">
            <v>14</v>
          </cell>
          <cell r="AJ558" t="str">
            <v>BW</v>
          </cell>
          <cell r="AK558" t="str">
            <v>900</v>
          </cell>
          <cell r="AL558" t="str">
            <v>FP</v>
          </cell>
          <cell r="AN558" t="str">
            <v>2155</v>
          </cell>
        </row>
        <row r="559">
          <cell r="C559" t="str">
            <v>90L24XH</v>
          </cell>
          <cell r="D559" t="str">
            <v>24</v>
          </cell>
          <cell r="E559" t="str">
            <v>XH</v>
          </cell>
          <cell r="F559" t="str">
            <v>600</v>
          </cell>
          <cell r="K559" t="str">
            <v>SO30005</v>
          </cell>
          <cell r="L559" t="str">
            <v>05</v>
          </cell>
          <cell r="M559">
            <v>28</v>
          </cell>
          <cell r="R559" t="str">
            <v>CPLG01.256000SW</v>
          </cell>
          <cell r="S559" t="str">
            <v>01.25</v>
          </cell>
          <cell r="T559" t="str">
            <v>1.438</v>
          </cell>
          <cell r="Y559" t="str">
            <v>WOL24160NA</v>
          </cell>
          <cell r="Z559" t="str">
            <v>24</v>
          </cell>
          <cell r="AA559" t="str">
            <v>160</v>
          </cell>
          <cell r="AB559" t="str">
            <v>NA</v>
          </cell>
          <cell r="AC559" t="str">
            <v>Error</v>
          </cell>
          <cell r="AH559" t="str">
            <v>BALL16BW900FP</v>
          </cell>
          <cell r="AI559" t="str">
            <v>16</v>
          </cell>
          <cell r="AJ559" t="str">
            <v>BW</v>
          </cell>
          <cell r="AK559" t="str">
            <v>900</v>
          </cell>
          <cell r="AL559" t="str">
            <v>FP</v>
          </cell>
          <cell r="AN559" t="str">
            <v>2450</v>
          </cell>
        </row>
        <row r="560">
          <cell r="C560" t="str">
            <v>90L26XH</v>
          </cell>
          <cell r="D560" t="str">
            <v>26</v>
          </cell>
          <cell r="E560" t="str">
            <v>XH</v>
          </cell>
          <cell r="F560" t="str">
            <v>729</v>
          </cell>
          <cell r="K560" t="str">
            <v>SO30006</v>
          </cell>
          <cell r="L560" t="str">
            <v>06</v>
          </cell>
          <cell r="M560">
            <v>38</v>
          </cell>
          <cell r="R560" t="str">
            <v>CPLG01.56000SW</v>
          </cell>
          <cell r="S560" t="str">
            <v>01.5</v>
          </cell>
          <cell r="T560" t="str">
            <v>2</v>
          </cell>
          <cell r="AH560" t="str">
            <v>BALL18BW900FP</v>
          </cell>
          <cell r="AI560" t="str">
            <v>18</v>
          </cell>
          <cell r="AJ560" t="str">
            <v>BW</v>
          </cell>
          <cell r="AK560" t="str">
            <v>900</v>
          </cell>
          <cell r="AL560" t="str">
            <v>FP</v>
          </cell>
          <cell r="AN560" t="str">
            <v>3950</v>
          </cell>
        </row>
        <row r="561">
          <cell r="C561" t="str">
            <v>90L28XH</v>
          </cell>
          <cell r="D561" t="str">
            <v>28</v>
          </cell>
          <cell r="E561" t="str">
            <v>XH</v>
          </cell>
          <cell r="F561" t="str">
            <v>852</v>
          </cell>
          <cell r="K561" t="str">
            <v>SO30008</v>
          </cell>
          <cell r="L561" t="str">
            <v>08</v>
          </cell>
          <cell r="M561">
            <v>56</v>
          </cell>
          <cell r="R561" t="str">
            <v>CPLG026000SW</v>
          </cell>
          <cell r="S561" t="str">
            <v>02</v>
          </cell>
          <cell r="T561" t="str">
            <v>3.875</v>
          </cell>
          <cell r="Y561" t="str">
            <v>WOL.125XXHNA</v>
          </cell>
          <cell r="Z561" t="str">
            <v>.125</v>
          </cell>
          <cell r="AA561" t="str">
            <v>XXH</v>
          </cell>
          <cell r="AB561" t="str">
            <v>NA</v>
          </cell>
          <cell r="AC561" t="str">
            <v>.15 </v>
          </cell>
          <cell r="AH561" t="str">
            <v>BALL20BW900FP</v>
          </cell>
          <cell r="AI561" t="str">
            <v>20</v>
          </cell>
          <cell r="AJ561" t="str">
            <v>BW</v>
          </cell>
          <cell r="AK561" t="str">
            <v>900</v>
          </cell>
          <cell r="AL561" t="str">
            <v>FP</v>
          </cell>
          <cell r="AN561" t="str">
            <v>5250</v>
          </cell>
        </row>
        <row r="562">
          <cell r="C562" t="str">
            <v>90L30XH</v>
          </cell>
          <cell r="D562" t="str">
            <v>30</v>
          </cell>
          <cell r="E562" t="str">
            <v>XH</v>
          </cell>
          <cell r="F562" t="str">
            <v>975</v>
          </cell>
          <cell r="K562" t="str">
            <v>SO30010</v>
          </cell>
          <cell r="L562" t="str">
            <v>10</v>
          </cell>
          <cell r="M562">
            <v>78</v>
          </cell>
          <cell r="R562" t="str">
            <v>CPLG02.56000SW</v>
          </cell>
          <cell r="S562" t="str">
            <v>02.5</v>
          </cell>
          <cell r="T562" t="str">
            <v>5.5</v>
          </cell>
          <cell r="Y562" t="str">
            <v>WOL.25XXHNA</v>
          </cell>
          <cell r="Z562" t="str">
            <v>.25</v>
          </cell>
          <cell r="AA562" t="str">
            <v>XXH</v>
          </cell>
          <cell r="AB562" t="str">
            <v>NA</v>
          </cell>
          <cell r="AC562" t="str">
            <v>.15 </v>
          </cell>
          <cell r="AH562" t="str">
            <v>BALL22BW900FP</v>
          </cell>
          <cell r="AI562" t="str">
            <v>22</v>
          </cell>
          <cell r="AJ562" t="str">
            <v>BW</v>
          </cell>
          <cell r="AK562" t="str">
            <v>900</v>
          </cell>
          <cell r="AL562" t="str">
            <v>FP</v>
          </cell>
          <cell r="AN562" t="str">
            <v>Error</v>
          </cell>
        </row>
        <row r="563">
          <cell r="C563" t="str">
            <v>90L32XH</v>
          </cell>
          <cell r="D563" t="str">
            <v>32</v>
          </cell>
          <cell r="E563" t="str">
            <v>XH</v>
          </cell>
          <cell r="F563" t="str">
            <v>1102</v>
          </cell>
          <cell r="K563" t="str">
            <v>SO30012</v>
          </cell>
          <cell r="L563" t="str">
            <v>12</v>
          </cell>
          <cell r="M563">
            <v>117</v>
          </cell>
          <cell r="R563" t="str">
            <v>CPLG036000SW</v>
          </cell>
          <cell r="S563" t="str">
            <v>03</v>
          </cell>
          <cell r="T563" t="str">
            <v>6.625</v>
          </cell>
          <cell r="Y563" t="str">
            <v>WOL.375XXHNA</v>
          </cell>
          <cell r="Z563" t="str">
            <v>.375</v>
          </cell>
          <cell r="AA563" t="str">
            <v>XXH</v>
          </cell>
          <cell r="AB563" t="str">
            <v>NA</v>
          </cell>
          <cell r="AC563" t="str">
            <v>.15 </v>
          </cell>
          <cell r="AH563" t="str">
            <v>BALL24BW900FP</v>
          </cell>
          <cell r="AI563" t="str">
            <v>24</v>
          </cell>
          <cell r="AJ563" t="str">
            <v>BW</v>
          </cell>
          <cell r="AK563" t="str">
            <v>900</v>
          </cell>
          <cell r="AL563" t="str">
            <v>FP</v>
          </cell>
          <cell r="AN563" t="str">
            <v>6450</v>
          </cell>
        </row>
        <row r="564">
          <cell r="C564" t="str">
            <v>90L34XH</v>
          </cell>
          <cell r="D564" t="str">
            <v>34</v>
          </cell>
          <cell r="E564" t="str">
            <v>XH</v>
          </cell>
          <cell r="F564" t="str">
            <v>1230</v>
          </cell>
          <cell r="K564" t="str">
            <v>SO30014</v>
          </cell>
          <cell r="L564" t="str">
            <v>14</v>
          </cell>
          <cell r="M564">
            <v>166</v>
          </cell>
          <cell r="R564" t="str">
            <v>CPLG046000SW</v>
          </cell>
          <cell r="S564" t="str">
            <v>04</v>
          </cell>
          <cell r="T564" t="str">
            <v>13.125</v>
          </cell>
          <cell r="Y564" t="str">
            <v>WOL.50XXHNA</v>
          </cell>
          <cell r="Z564" t="str">
            <v>.50</v>
          </cell>
          <cell r="AA564" t="str">
            <v>XXH</v>
          </cell>
          <cell r="AB564" t="str">
            <v>NA</v>
          </cell>
          <cell r="AC564" t="str">
            <v>.25</v>
          </cell>
        </row>
        <row r="565">
          <cell r="C565" t="str">
            <v>90L36XH</v>
          </cell>
          <cell r="D565" t="str">
            <v>36</v>
          </cell>
          <cell r="E565" t="str">
            <v>XH</v>
          </cell>
          <cell r="F565" t="str">
            <v>1412</v>
          </cell>
          <cell r="K565" t="str">
            <v>SO30016</v>
          </cell>
          <cell r="L565" t="str">
            <v>16</v>
          </cell>
          <cell r="M565">
            <v>208</v>
          </cell>
          <cell r="Y565" t="str">
            <v>WOL.75XXHNA</v>
          </cell>
          <cell r="Z565" t="str">
            <v>.75</v>
          </cell>
          <cell r="AA565" t="str">
            <v>XXH</v>
          </cell>
          <cell r="AB565" t="str">
            <v>NA</v>
          </cell>
          <cell r="AC565" t="str">
            <v>.71</v>
          </cell>
          <cell r="AH565" t="str">
            <v>BALL.25FLANGED900FPYES</v>
          </cell>
          <cell r="AI565" t="str">
            <v>.25</v>
          </cell>
          <cell r="AJ565" t="str">
            <v>FLANGED</v>
          </cell>
          <cell r="AK565" t="str">
            <v>900</v>
          </cell>
          <cell r="AL565" t="str">
            <v>FP</v>
          </cell>
          <cell r="AM565" t="str">
            <v>YES</v>
          </cell>
          <cell r="AN565" t="str">
            <v>Error</v>
          </cell>
        </row>
        <row r="566">
          <cell r="C566" t="str">
            <v>90L42XH</v>
          </cell>
          <cell r="D566" t="str">
            <v>42</v>
          </cell>
          <cell r="E566" t="str">
            <v>XH</v>
          </cell>
          <cell r="F566" t="str">
            <v>1880</v>
          </cell>
          <cell r="K566" t="str">
            <v>SO30018</v>
          </cell>
          <cell r="L566" t="str">
            <v>18</v>
          </cell>
          <cell r="M566">
            <v>258</v>
          </cell>
          <cell r="R566" t="str">
            <v>CPLG.1256000THRD</v>
          </cell>
          <cell r="S566" t="str">
            <v>.125</v>
          </cell>
          <cell r="T566" t="str">
            <v>.188</v>
          </cell>
          <cell r="Y566" t="str">
            <v>WOL01XXHNA</v>
          </cell>
          <cell r="Z566" t="str">
            <v>01</v>
          </cell>
          <cell r="AA566" t="str">
            <v>XXH</v>
          </cell>
          <cell r="AB566" t="str">
            <v>NA</v>
          </cell>
          <cell r="AC566" t="str">
            <v>.83</v>
          </cell>
          <cell r="AH566" t="str">
            <v>BALL.375FLANGED900FPYES</v>
          </cell>
          <cell r="AI566" t="str">
            <v>.375</v>
          </cell>
          <cell r="AJ566" t="str">
            <v>FLANGED</v>
          </cell>
          <cell r="AK566" t="str">
            <v>900</v>
          </cell>
          <cell r="AL566" t="str">
            <v>FP</v>
          </cell>
          <cell r="AM566" t="str">
            <v>YES</v>
          </cell>
          <cell r="AN566" t="str">
            <v>Error</v>
          </cell>
        </row>
        <row r="567">
          <cell r="C567" t="str">
            <v>90L48XH</v>
          </cell>
          <cell r="D567" t="str">
            <v>48</v>
          </cell>
          <cell r="E567" t="str">
            <v>XH</v>
          </cell>
          <cell r="F567" t="str">
            <v>2200</v>
          </cell>
          <cell r="K567" t="str">
            <v>SO30020</v>
          </cell>
          <cell r="L567" t="str">
            <v>20</v>
          </cell>
          <cell r="M567">
            <v>320</v>
          </cell>
          <cell r="R567" t="str">
            <v>CPLG.256000THRD</v>
          </cell>
          <cell r="S567" t="str">
            <v>.25</v>
          </cell>
          <cell r="T567" t="str">
            <v>.188</v>
          </cell>
          <cell r="Y567" t="str">
            <v>WOL01.25XXHNA</v>
          </cell>
          <cell r="Z567" t="str">
            <v>01.25</v>
          </cell>
          <cell r="AA567" t="str">
            <v>XXH</v>
          </cell>
          <cell r="AB567" t="str">
            <v>NA</v>
          </cell>
          <cell r="AC567" t="str">
            <v>1.25</v>
          </cell>
          <cell r="AH567" t="str">
            <v>BALL.50FLANGED900FPYES</v>
          </cell>
          <cell r="AI567" t="str">
            <v>.50</v>
          </cell>
          <cell r="AJ567" t="str">
            <v>FLANGED</v>
          </cell>
          <cell r="AK567" t="str">
            <v>900</v>
          </cell>
          <cell r="AL567" t="str">
            <v>FP</v>
          </cell>
          <cell r="AM567" t="str">
            <v>YES</v>
          </cell>
          <cell r="AN567" t="str">
            <v>Error</v>
          </cell>
        </row>
        <row r="568">
          <cell r="C568" t="str">
            <v>90L54XH</v>
          </cell>
          <cell r="D568" t="str">
            <v>54</v>
          </cell>
          <cell r="E568" t="str">
            <v>XH</v>
          </cell>
          <cell r="F568" t="str">
            <v>2600</v>
          </cell>
          <cell r="K568" t="str">
            <v>SO30024</v>
          </cell>
          <cell r="L568" t="str">
            <v>24</v>
          </cell>
          <cell r="M568">
            <v>478</v>
          </cell>
          <cell r="R568" t="str">
            <v>CPLG.3756000THRD</v>
          </cell>
          <cell r="S568" t="str">
            <v>.375</v>
          </cell>
          <cell r="T568" t="str">
            <v>.25</v>
          </cell>
          <cell r="Y568" t="str">
            <v>WOL01.5XXHNA</v>
          </cell>
          <cell r="Z568" t="str">
            <v>01.5</v>
          </cell>
          <cell r="AA568" t="str">
            <v>XXH</v>
          </cell>
          <cell r="AB568" t="str">
            <v>NA</v>
          </cell>
          <cell r="AC568" t="str">
            <v>1.75</v>
          </cell>
          <cell r="AH568" t="str">
            <v>BALL.75FLANGED900FPYES</v>
          </cell>
          <cell r="AI568" t="str">
            <v>.75</v>
          </cell>
          <cell r="AJ568" t="str">
            <v>FLANGED</v>
          </cell>
          <cell r="AK568" t="str">
            <v>900</v>
          </cell>
          <cell r="AL568" t="str">
            <v>FP</v>
          </cell>
          <cell r="AM568" t="str">
            <v>YES</v>
          </cell>
          <cell r="AN568" t="str">
            <v>Error</v>
          </cell>
        </row>
        <row r="569">
          <cell r="C569" t="str">
            <v>90L60XH</v>
          </cell>
          <cell r="D569" t="str">
            <v>60</v>
          </cell>
          <cell r="E569" t="str">
            <v>XH</v>
          </cell>
          <cell r="F569" t="str">
            <v>3000</v>
          </cell>
          <cell r="K569" t="str">
            <v>SO30026</v>
          </cell>
          <cell r="L569" t="str">
            <v>26</v>
          </cell>
          <cell r="M569">
            <v>552</v>
          </cell>
          <cell r="R569" t="str">
            <v>CPLG.506000THRD</v>
          </cell>
          <cell r="S569" t="str">
            <v>.50</v>
          </cell>
          <cell r="T569" t="str">
            <v>.50</v>
          </cell>
          <cell r="Y569" t="str">
            <v>WOL02XXHNA</v>
          </cell>
          <cell r="Z569" t="str">
            <v>02</v>
          </cell>
          <cell r="AA569" t="str">
            <v>XXH</v>
          </cell>
          <cell r="AB569" t="str">
            <v>NA</v>
          </cell>
          <cell r="AC569" t="str">
            <v>2.13</v>
          </cell>
          <cell r="AH569" t="str">
            <v>BALL01FLANGED900FPYES</v>
          </cell>
          <cell r="AI569" t="str">
            <v>01</v>
          </cell>
          <cell r="AJ569" t="str">
            <v>FLANGED</v>
          </cell>
          <cell r="AK569" t="str">
            <v>900</v>
          </cell>
          <cell r="AL569" t="str">
            <v>FP</v>
          </cell>
          <cell r="AM569" t="str">
            <v>YES</v>
          </cell>
          <cell r="AN569" t="str">
            <v>Error</v>
          </cell>
        </row>
        <row r="570">
          <cell r="K570" t="str">
            <v>SO30028</v>
          </cell>
          <cell r="L570" t="str">
            <v>28</v>
          </cell>
          <cell r="M570">
            <v>665</v>
          </cell>
          <cell r="R570" t="str">
            <v>CPLG.756000THRD</v>
          </cell>
          <cell r="S570" t="str">
            <v>.75</v>
          </cell>
          <cell r="T570" t="str">
            <v>1</v>
          </cell>
          <cell r="Y570" t="str">
            <v>WOL02.5XXHNA</v>
          </cell>
          <cell r="Z570" t="str">
            <v>02.5</v>
          </cell>
          <cell r="AA570" t="str">
            <v>XXH</v>
          </cell>
          <cell r="AB570" t="str">
            <v>NA</v>
          </cell>
          <cell r="AC570" t="str">
            <v>3.38</v>
          </cell>
          <cell r="AH570" t="str">
            <v>BALL01.5FLANGED900FPYES</v>
          </cell>
          <cell r="AI570" t="str">
            <v>01.5</v>
          </cell>
          <cell r="AJ570" t="str">
            <v>FLANGED</v>
          </cell>
          <cell r="AK570" t="str">
            <v>900</v>
          </cell>
          <cell r="AL570" t="str">
            <v>FP</v>
          </cell>
          <cell r="AM570" t="str">
            <v>YES</v>
          </cell>
          <cell r="AN570" t="str">
            <v>Error</v>
          </cell>
        </row>
        <row r="571">
          <cell r="C571" t="str">
            <v>90L.50NA</v>
          </cell>
          <cell r="D571" t="str">
            <v>.50</v>
          </cell>
          <cell r="E571" t="str">
            <v>NA</v>
          </cell>
          <cell r="F571">
            <v>1.6760282094489172</v>
          </cell>
          <cell r="K571" t="str">
            <v>SO30030</v>
          </cell>
          <cell r="L571" t="str">
            <v>30</v>
          </cell>
          <cell r="M571">
            <v>779</v>
          </cell>
          <cell r="R571" t="str">
            <v>CPLG016000THRD</v>
          </cell>
          <cell r="S571" t="str">
            <v>01</v>
          </cell>
          <cell r="T571" t="str">
            <v>2.125</v>
          </cell>
          <cell r="Y571" t="str">
            <v>WOL03XXHNA</v>
          </cell>
          <cell r="Z571" t="str">
            <v>03</v>
          </cell>
          <cell r="AA571" t="str">
            <v>XXH</v>
          </cell>
          <cell r="AB571" t="str">
            <v>NA</v>
          </cell>
          <cell r="AC571" t="str">
            <v>6.32</v>
          </cell>
          <cell r="AH571" t="str">
            <v>BALL02FLANGED900FPYES</v>
          </cell>
          <cell r="AI571" t="str">
            <v>02</v>
          </cell>
          <cell r="AJ571" t="str">
            <v>FLANGED</v>
          </cell>
          <cell r="AK571" t="str">
            <v>900</v>
          </cell>
          <cell r="AL571" t="str">
            <v>FP</v>
          </cell>
          <cell r="AM571" t="str">
            <v>YES</v>
          </cell>
          <cell r="AN571" t="str">
            <v>Error</v>
          </cell>
        </row>
        <row r="572">
          <cell r="C572" t="str">
            <v>90L.75NA</v>
          </cell>
          <cell r="D572" t="str">
            <v>.75</v>
          </cell>
          <cell r="E572" t="str">
            <v>NA</v>
          </cell>
          <cell r="F572">
            <v>1.6523962762900815</v>
          </cell>
          <cell r="K572" t="str">
            <v>SO30032</v>
          </cell>
          <cell r="L572" t="str">
            <v>32</v>
          </cell>
          <cell r="M572" t="str">
            <v>896 +</v>
          </cell>
          <cell r="R572" t="str">
            <v>CPLG01.256000THRD</v>
          </cell>
          <cell r="S572" t="str">
            <v>01.25</v>
          </cell>
          <cell r="T572" t="str">
            <v>2.375</v>
          </cell>
          <cell r="Y572" t="str">
            <v>WOL04XXHNA</v>
          </cell>
          <cell r="Z572" t="str">
            <v>04</v>
          </cell>
          <cell r="AA572" t="str">
            <v>XXH</v>
          </cell>
          <cell r="AB572" t="str">
            <v>NA</v>
          </cell>
          <cell r="AC572" t="str">
            <v>10.50</v>
          </cell>
          <cell r="AH572" t="str">
            <v>BALL03FLANGED900FPYES</v>
          </cell>
          <cell r="AI572" t="str">
            <v>03</v>
          </cell>
          <cell r="AJ572" t="str">
            <v>FLANGED</v>
          </cell>
          <cell r="AK572" t="str">
            <v>900</v>
          </cell>
          <cell r="AL572" t="str">
            <v>FP</v>
          </cell>
          <cell r="AM572" t="str">
            <v>YES</v>
          </cell>
          <cell r="AN572" t="str">
            <v>Error</v>
          </cell>
        </row>
        <row r="573">
          <cell r="C573" t="str">
            <v>90L01NA</v>
          </cell>
          <cell r="D573" t="str">
            <v>01</v>
          </cell>
          <cell r="E573" t="str">
            <v>NA</v>
          </cell>
          <cell r="F573">
            <v>2.9004074431889779</v>
          </cell>
          <cell r="K573" t="str">
            <v>SO30034</v>
          </cell>
          <cell r="L573" t="str">
            <v>34</v>
          </cell>
          <cell r="M573">
            <v>1014</v>
          </cell>
          <cell r="R573" t="str">
            <v>CPLG01.56000THRD</v>
          </cell>
          <cell r="S573" t="str">
            <v>01.5</v>
          </cell>
          <cell r="T573" t="str">
            <v>4.375</v>
          </cell>
          <cell r="Y573" t="str">
            <v>WOL05XXHNA</v>
          </cell>
          <cell r="Z573" t="str">
            <v>05</v>
          </cell>
          <cell r="AA573" t="str">
            <v>XXH</v>
          </cell>
          <cell r="AB573" t="str">
            <v>NA</v>
          </cell>
          <cell r="AC573" t="str">
            <v>14.25</v>
          </cell>
          <cell r="AH573" t="str">
            <v>BALL04FLANGED900FPYES</v>
          </cell>
          <cell r="AI573" t="str">
            <v>04</v>
          </cell>
          <cell r="AJ573" t="str">
            <v>FLANGED</v>
          </cell>
          <cell r="AK573" t="str">
            <v>900</v>
          </cell>
          <cell r="AL573" t="str">
            <v>FP</v>
          </cell>
          <cell r="AM573" t="str">
            <v>YES</v>
          </cell>
          <cell r="AN573" t="str">
            <v>Error</v>
          </cell>
        </row>
        <row r="574">
          <cell r="C574" t="str">
            <v>90L01.25NA</v>
          </cell>
          <cell r="D574" t="str">
            <v>01.25</v>
          </cell>
          <cell r="E574" t="str">
            <v>NA</v>
          </cell>
          <cell r="F574">
            <v>4.4988780852655204</v>
          </cell>
          <cell r="K574" t="str">
            <v>SO30036</v>
          </cell>
          <cell r="L574" t="str">
            <v>36</v>
          </cell>
          <cell r="M574">
            <v>1130</v>
          </cell>
          <cell r="R574" t="str">
            <v>CPLG026000THRD</v>
          </cell>
          <cell r="S574" t="str">
            <v>02</v>
          </cell>
          <cell r="T574" t="str">
            <v>7.75</v>
          </cell>
          <cell r="Y574" t="str">
            <v>WOL06XXHNA</v>
          </cell>
          <cell r="Z574" t="str">
            <v>06</v>
          </cell>
          <cell r="AA574" t="str">
            <v>XXH</v>
          </cell>
          <cell r="AB574" t="str">
            <v>NA</v>
          </cell>
          <cell r="AC574" t="str">
            <v>30.25</v>
          </cell>
          <cell r="AH574" t="str">
            <v>BALL06FLANGED900FPYES</v>
          </cell>
          <cell r="AI574" t="str">
            <v>06</v>
          </cell>
          <cell r="AJ574" t="str">
            <v>FLANGED</v>
          </cell>
          <cell r="AK574" t="str">
            <v>900</v>
          </cell>
          <cell r="AL574" t="str">
            <v>FP</v>
          </cell>
          <cell r="AM574" t="str">
            <v>YES</v>
          </cell>
          <cell r="AN574" t="str">
            <v>Error</v>
          </cell>
        </row>
        <row r="575">
          <cell r="C575" t="str">
            <v>90L01.5NA</v>
          </cell>
          <cell r="D575" t="str">
            <v>01.5</v>
          </cell>
          <cell r="E575" t="str">
            <v>NA</v>
          </cell>
          <cell r="F575">
            <v>5.9784482758620694</v>
          </cell>
          <cell r="K575" t="str">
            <v>SO30038</v>
          </cell>
          <cell r="L575" t="str">
            <v>38</v>
          </cell>
          <cell r="M575" t="str">
            <v>1200 +</v>
          </cell>
          <cell r="R575" t="str">
            <v>CPLG02.56000THRD</v>
          </cell>
          <cell r="S575" t="str">
            <v>02.5</v>
          </cell>
          <cell r="T575" t="str">
            <v>10.75</v>
          </cell>
          <cell r="Y575" t="str">
            <v>WOL08XXHNA</v>
          </cell>
          <cell r="Z575" t="str">
            <v>08</v>
          </cell>
          <cell r="AA575" t="str">
            <v>XXH</v>
          </cell>
          <cell r="AB575" t="str">
            <v>NA</v>
          </cell>
          <cell r="AC575" t="str">
            <v>Error</v>
          </cell>
          <cell r="AH575" t="str">
            <v>BALL08FLANGED900FPYES</v>
          </cell>
          <cell r="AI575" t="str">
            <v>08</v>
          </cell>
          <cell r="AJ575" t="str">
            <v>FLANGED</v>
          </cell>
          <cell r="AK575" t="str">
            <v>900</v>
          </cell>
          <cell r="AL575" t="str">
            <v>FP</v>
          </cell>
          <cell r="AM575" t="str">
            <v>YES</v>
          </cell>
          <cell r="AN575" t="str">
            <v>Error</v>
          </cell>
        </row>
        <row r="576">
          <cell r="C576" t="str">
            <v>90L02NA</v>
          </cell>
          <cell r="D576" t="str">
            <v>02</v>
          </cell>
          <cell r="E576" t="str">
            <v>NA</v>
          </cell>
          <cell r="F576">
            <v>10.240676754438223</v>
          </cell>
          <cell r="K576" t="str">
            <v>SO30040</v>
          </cell>
          <cell r="L576" t="str">
            <v>40</v>
          </cell>
          <cell r="M576" t="str">
            <v>1350 +</v>
          </cell>
          <cell r="R576" t="str">
            <v>CPLG036000THRD</v>
          </cell>
          <cell r="S576" t="str">
            <v>03</v>
          </cell>
          <cell r="T576" t="str">
            <v>13.5</v>
          </cell>
          <cell r="Y576" t="str">
            <v>WOL10XXHNA</v>
          </cell>
          <cell r="Z576" t="str">
            <v>10</v>
          </cell>
          <cell r="AA576" t="str">
            <v>XXH</v>
          </cell>
          <cell r="AB576" t="str">
            <v>NA</v>
          </cell>
          <cell r="AC576" t="str">
            <v>Error</v>
          </cell>
          <cell r="AH576" t="str">
            <v>BALL10FLANGED900FPYES</v>
          </cell>
          <cell r="AI576" t="str">
            <v>10</v>
          </cell>
          <cell r="AJ576" t="str">
            <v>FLANGED</v>
          </cell>
          <cell r="AK576" t="str">
            <v>900</v>
          </cell>
          <cell r="AL576" t="str">
            <v>FP</v>
          </cell>
          <cell r="AM576" t="str">
            <v>YES</v>
          </cell>
          <cell r="AN576" t="str">
            <v>Error</v>
          </cell>
        </row>
        <row r="577">
          <cell r="C577" t="str">
            <v>90L02.5NA</v>
          </cell>
          <cell r="D577" t="str">
            <v>02.5</v>
          </cell>
          <cell r="E577" t="str">
            <v>NA</v>
          </cell>
          <cell r="F577">
            <v>15.251302919968587</v>
          </cell>
          <cell r="K577" t="str">
            <v>SO30042</v>
          </cell>
          <cell r="L577" t="str">
            <v>42</v>
          </cell>
          <cell r="M577">
            <v>1610</v>
          </cell>
          <cell r="R577" t="str">
            <v>CPLG046000THRD</v>
          </cell>
          <cell r="S577" t="str">
            <v>04</v>
          </cell>
          <cell r="T577" t="str">
            <v>24.5</v>
          </cell>
          <cell r="Y577" t="str">
            <v>WOL12XXHNA</v>
          </cell>
          <cell r="Z577" t="str">
            <v>12</v>
          </cell>
          <cell r="AA577" t="str">
            <v>XXH</v>
          </cell>
          <cell r="AB577" t="str">
            <v>NA</v>
          </cell>
          <cell r="AC577" t="str">
            <v>Error</v>
          </cell>
          <cell r="AH577" t="str">
            <v>BALL12FLANGED900FPYES</v>
          </cell>
          <cell r="AI577" t="str">
            <v>12</v>
          </cell>
          <cell r="AJ577" t="str">
            <v>FLANGED</v>
          </cell>
          <cell r="AK577" t="str">
            <v>900</v>
          </cell>
          <cell r="AL577" t="str">
            <v>FP</v>
          </cell>
          <cell r="AM577" t="str">
            <v>YES</v>
          </cell>
          <cell r="AN577" t="str">
            <v>Error</v>
          </cell>
        </row>
        <row r="578">
          <cell r="C578" t="str">
            <v>90L03NA</v>
          </cell>
          <cell r="D578" t="str">
            <v>03</v>
          </cell>
          <cell r="E578" t="str">
            <v>NA</v>
          </cell>
          <cell r="F578">
            <v>22.407407407407408</v>
          </cell>
          <cell r="K578" t="str">
            <v>SO30044</v>
          </cell>
          <cell r="L578" t="str">
            <v>44</v>
          </cell>
          <cell r="M578" t="str">
            <v>Error</v>
          </cell>
          <cell r="Y578" t="str">
            <v>WOL14XXHNA</v>
          </cell>
          <cell r="Z578" t="str">
            <v>14</v>
          </cell>
          <cell r="AA578" t="str">
            <v>XXH</v>
          </cell>
          <cell r="AB578" t="str">
            <v>NA</v>
          </cell>
          <cell r="AC578" t="str">
            <v>Error</v>
          </cell>
          <cell r="AH578" t="str">
            <v>BALL14FLANGED900FPYES</v>
          </cell>
          <cell r="AI578" t="str">
            <v>14</v>
          </cell>
          <cell r="AJ578" t="str">
            <v>FLANGED</v>
          </cell>
          <cell r="AK578" t="str">
            <v>900</v>
          </cell>
          <cell r="AL578" t="str">
            <v>FP</v>
          </cell>
          <cell r="AM578" t="str">
            <v>YES</v>
          </cell>
          <cell r="AN578" t="str">
            <v>Error</v>
          </cell>
        </row>
        <row r="579">
          <cell r="C579" t="str">
            <v>90L03.5NA</v>
          </cell>
          <cell r="D579" t="str">
            <v>03.5</v>
          </cell>
          <cell r="E579" t="str">
            <v>NA</v>
          </cell>
          <cell r="F579">
            <v>28.062559136194132</v>
          </cell>
          <cell r="K579" t="str">
            <v>SO30046</v>
          </cell>
          <cell r="L579" t="str">
            <v>46</v>
          </cell>
          <cell r="M579" t="str">
            <v>Error</v>
          </cell>
          <cell r="R579" t="str">
            <v>CRX.1256000SW</v>
          </cell>
          <cell r="S579" t="str">
            <v>.125</v>
          </cell>
          <cell r="T579" t="str">
            <v>1 </v>
          </cell>
          <cell r="Y579" t="str">
            <v>WOL16XXHNA</v>
          </cell>
          <cell r="Z579" t="str">
            <v>16</v>
          </cell>
          <cell r="AA579" t="str">
            <v>XXH</v>
          </cell>
          <cell r="AB579" t="str">
            <v>NA</v>
          </cell>
          <cell r="AC579" t="str">
            <v>Error</v>
          </cell>
          <cell r="AH579" t="str">
            <v>BALL16FLANGED900FPYES</v>
          </cell>
          <cell r="AI579" t="str">
            <v>16</v>
          </cell>
          <cell r="AJ579" t="str">
            <v>FLANGED</v>
          </cell>
          <cell r="AK579" t="str">
            <v>900</v>
          </cell>
          <cell r="AL579" t="str">
            <v>FP</v>
          </cell>
          <cell r="AM579" t="str">
            <v>YES</v>
          </cell>
          <cell r="AN579" t="str">
            <v>Error</v>
          </cell>
        </row>
        <row r="580">
          <cell r="C580" t="str">
            <v>90L04NA</v>
          </cell>
          <cell r="D580" t="str">
            <v>04</v>
          </cell>
          <cell r="E580" t="str">
            <v>NA</v>
          </cell>
          <cell r="F580">
            <v>39.017015362656352</v>
          </cell>
          <cell r="K580" t="str">
            <v>SO30048</v>
          </cell>
          <cell r="L580" t="str">
            <v>48</v>
          </cell>
          <cell r="M580" t="str">
            <v>Error</v>
          </cell>
          <cell r="R580" t="str">
            <v>CRX.256000SW</v>
          </cell>
          <cell r="S580" t="str">
            <v>.25</v>
          </cell>
          <cell r="T580" t="str">
            <v>1 </v>
          </cell>
          <cell r="Y580" t="str">
            <v>WOL18XXHNA</v>
          </cell>
          <cell r="Z580" t="str">
            <v>18</v>
          </cell>
          <cell r="AA580" t="str">
            <v>XXH</v>
          </cell>
          <cell r="AB580" t="str">
            <v>NA</v>
          </cell>
          <cell r="AC580" t="str">
            <v>Error</v>
          </cell>
          <cell r="AH580" t="str">
            <v>BALL18FLANGED900FPYES</v>
          </cell>
          <cell r="AI580" t="str">
            <v>18</v>
          </cell>
          <cell r="AJ580" t="str">
            <v>FLANGED</v>
          </cell>
          <cell r="AK580" t="str">
            <v>900</v>
          </cell>
          <cell r="AL580" t="str">
            <v>FP</v>
          </cell>
          <cell r="AM580" t="str">
            <v>YES</v>
          </cell>
          <cell r="AN580" t="str">
            <v>Error</v>
          </cell>
        </row>
        <row r="581">
          <cell r="C581" t="str">
            <v>90L04.5NA</v>
          </cell>
          <cell r="D581" t="str">
            <v>04.5</v>
          </cell>
          <cell r="E581" t="str">
            <v>NA</v>
          </cell>
          <cell r="F581">
            <v>40.282488966699489</v>
          </cell>
          <cell r="K581" t="str">
            <v>SO30050</v>
          </cell>
          <cell r="L581" t="str">
            <v>50</v>
          </cell>
          <cell r="M581" t="str">
            <v>Error</v>
          </cell>
          <cell r="R581" t="str">
            <v>CRX.3756000SW</v>
          </cell>
          <cell r="S581" t="str">
            <v>.375</v>
          </cell>
          <cell r="T581" t="str">
            <v>1 </v>
          </cell>
          <cell r="Y581" t="str">
            <v>WOL20XXHNA</v>
          </cell>
          <cell r="Z581" t="str">
            <v>20</v>
          </cell>
          <cell r="AA581" t="str">
            <v>XXH</v>
          </cell>
          <cell r="AB581" t="str">
            <v>NA</v>
          </cell>
          <cell r="AC581" t="str">
            <v>Error</v>
          </cell>
          <cell r="AH581" t="str">
            <v>BALL20FLANGED900FPYES</v>
          </cell>
          <cell r="AI581" t="str">
            <v>20</v>
          </cell>
          <cell r="AJ581" t="str">
            <v>FLANGED</v>
          </cell>
          <cell r="AK581" t="str">
            <v>900</v>
          </cell>
          <cell r="AL581" t="str">
            <v>FP</v>
          </cell>
          <cell r="AM581" t="str">
            <v>YES</v>
          </cell>
          <cell r="AN581" t="str">
            <v>Error</v>
          </cell>
        </row>
        <row r="582">
          <cell r="C582" t="str">
            <v>90L05NA</v>
          </cell>
          <cell r="D582" t="str">
            <v>05</v>
          </cell>
          <cell r="E582" t="str">
            <v>NA</v>
          </cell>
          <cell r="F582">
            <v>58.403100775193792</v>
          </cell>
          <cell r="K582" t="str">
            <v>SO30052</v>
          </cell>
          <cell r="L582" t="str">
            <v>52</v>
          </cell>
          <cell r="M582" t="str">
            <v>Error</v>
          </cell>
          <cell r="R582" t="str">
            <v>CRX.506000SW</v>
          </cell>
          <cell r="S582" t="str">
            <v>.50</v>
          </cell>
          <cell r="T582" t="str">
            <v>1.5</v>
          </cell>
          <cell r="Y582" t="str">
            <v>WOL22XXHNA</v>
          </cell>
          <cell r="Z582" t="str">
            <v>22</v>
          </cell>
          <cell r="AA582" t="str">
            <v>XXH</v>
          </cell>
          <cell r="AB582" t="str">
            <v>NA</v>
          </cell>
          <cell r="AC582" t="str">
            <v>Error</v>
          </cell>
          <cell r="AH582" t="str">
            <v>BALL22FLANGED900FPYES</v>
          </cell>
          <cell r="AI582" t="str">
            <v>22</v>
          </cell>
          <cell r="AJ582" t="str">
            <v>FLANGED</v>
          </cell>
          <cell r="AK582" t="str">
            <v>900</v>
          </cell>
          <cell r="AL582" t="str">
            <v>FP</v>
          </cell>
          <cell r="AM582" t="str">
            <v>YES</v>
          </cell>
          <cell r="AN582" t="str">
            <v>Error</v>
          </cell>
        </row>
        <row r="583">
          <cell r="C583" t="str">
            <v>90L06NA</v>
          </cell>
          <cell r="D583" t="str">
            <v>06</v>
          </cell>
          <cell r="E583" t="str">
            <v>NA</v>
          </cell>
          <cell r="F583">
            <v>84.259259259259252</v>
          </cell>
          <cell r="K583" t="str">
            <v>SO30054</v>
          </cell>
          <cell r="L583" t="str">
            <v>54</v>
          </cell>
          <cell r="M583" t="str">
            <v>Error</v>
          </cell>
          <cell r="R583" t="str">
            <v>CRX.756000SW</v>
          </cell>
          <cell r="S583" t="str">
            <v>.75</v>
          </cell>
          <cell r="T583" t="str">
            <v>2.5</v>
          </cell>
          <cell r="Y583" t="str">
            <v>WOL24XXHNA</v>
          </cell>
          <cell r="Z583" t="str">
            <v>24</v>
          </cell>
          <cell r="AA583" t="str">
            <v>XXH</v>
          </cell>
          <cell r="AB583" t="str">
            <v>NA</v>
          </cell>
          <cell r="AC583" t="str">
            <v>Error</v>
          </cell>
          <cell r="AH583" t="str">
            <v>BALL24FLANGED900FPYES</v>
          </cell>
          <cell r="AI583" t="str">
            <v>24</v>
          </cell>
          <cell r="AJ583" t="str">
            <v>FLANGED</v>
          </cell>
          <cell r="AK583" t="str">
            <v>900</v>
          </cell>
          <cell r="AL583" t="str">
            <v>FP</v>
          </cell>
          <cell r="AM583" t="str">
            <v>YES</v>
          </cell>
          <cell r="AN583" t="str">
            <v>Error</v>
          </cell>
        </row>
        <row r="584">
          <cell r="C584" t="str">
            <v>90L08NA</v>
          </cell>
          <cell r="D584" t="str">
            <v>08</v>
          </cell>
          <cell r="E584" t="str">
            <v>NA</v>
          </cell>
          <cell r="F584">
            <v>148.63975155279502</v>
          </cell>
          <cell r="K584" t="str">
            <v>SO30056</v>
          </cell>
          <cell r="L584" t="str">
            <v>56</v>
          </cell>
          <cell r="M584" t="str">
            <v>Error</v>
          </cell>
          <cell r="R584" t="str">
            <v>CRX016000SW</v>
          </cell>
          <cell r="S584" t="str">
            <v>01</v>
          </cell>
          <cell r="T584" t="str">
            <v>4.125</v>
          </cell>
        </row>
        <row r="585">
          <cell r="C585" t="str">
            <v>90L10NA</v>
          </cell>
          <cell r="D585" t="str">
            <v>10</v>
          </cell>
          <cell r="E585" t="str">
            <v>NA</v>
          </cell>
          <cell r="F585">
            <v>227.54794520547944</v>
          </cell>
          <cell r="K585" t="str">
            <v>SO30058</v>
          </cell>
          <cell r="L585" t="str">
            <v>58</v>
          </cell>
          <cell r="M585" t="str">
            <v>Error</v>
          </cell>
          <cell r="R585" t="str">
            <v>CRX01.256000SW</v>
          </cell>
          <cell r="S585" t="str">
            <v>01.25</v>
          </cell>
          <cell r="T585" t="str">
            <v>5.25</v>
          </cell>
          <cell r="AH585" t="str">
            <v>BALL.25BW900FPYES</v>
          </cell>
          <cell r="AI585" t="str">
            <v>.25</v>
          </cell>
          <cell r="AJ585" t="str">
            <v>BW</v>
          </cell>
          <cell r="AK585" t="str">
            <v>900</v>
          </cell>
          <cell r="AL585" t="str">
            <v>FP</v>
          </cell>
          <cell r="AM585" t="str">
            <v>YES</v>
          </cell>
          <cell r="AN585" t="str">
            <v>Error</v>
          </cell>
        </row>
        <row r="586">
          <cell r="C586" t="str">
            <v>90L12NA</v>
          </cell>
          <cell r="D586" t="str">
            <v>12</v>
          </cell>
          <cell r="E586" t="str">
            <v>NA</v>
          </cell>
          <cell r="F586">
            <v>326.66666666666663</v>
          </cell>
          <cell r="K586" t="str">
            <v>SO30060</v>
          </cell>
          <cell r="L586" t="str">
            <v>60</v>
          </cell>
          <cell r="M586" t="str">
            <v>Error</v>
          </cell>
          <cell r="R586" t="str">
            <v>CRX01.56000SW</v>
          </cell>
          <cell r="S586" t="str">
            <v>01.5</v>
          </cell>
          <cell r="T586" t="str">
            <v>8.75</v>
          </cell>
          <cell r="AH586" t="str">
            <v>BALL.375BW900FPYES</v>
          </cell>
          <cell r="AI586" t="str">
            <v>.375</v>
          </cell>
          <cell r="AJ586" t="str">
            <v>BW</v>
          </cell>
          <cell r="AK586" t="str">
            <v>900</v>
          </cell>
          <cell r="AL586" t="str">
            <v>FP</v>
          </cell>
          <cell r="AM586" t="str">
            <v>YES</v>
          </cell>
          <cell r="AN586" t="str">
            <v>Error</v>
          </cell>
        </row>
        <row r="587">
          <cell r="C587" t="str">
            <v>90L14NA</v>
          </cell>
          <cell r="D587" t="str">
            <v>14</v>
          </cell>
          <cell r="E587" t="str">
            <v>NA</v>
          </cell>
          <cell r="F587">
            <v>418.33333333333337</v>
          </cell>
          <cell r="R587" t="str">
            <v>CRX026000SW</v>
          </cell>
          <cell r="S587" t="str">
            <v>02</v>
          </cell>
          <cell r="T587" t="str">
            <v>9.438</v>
          </cell>
          <cell r="AH587" t="str">
            <v>BALL.50BW900FPYES</v>
          </cell>
          <cell r="AI587" t="str">
            <v>.50</v>
          </cell>
          <cell r="AJ587" t="str">
            <v>BW</v>
          </cell>
          <cell r="AK587" t="str">
            <v>900</v>
          </cell>
          <cell r="AL587" t="str">
            <v>FP</v>
          </cell>
          <cell r="AM587" t="str">
            <v>YES</v>
          </cell>
          <cell r="AN587" t="str">
            <v>Error</v>
          </cell>
        </row>
        <row r="588">
          <cell r="C588" t="str">
            <v>90L16NA</v>
          </cell>
          <cell r="D588" t="str">
            <v>16</v>
          </cell>
          <cell r="E588" t="str">
            <v>NA</v>
          </cell>
          <cell r="F588">
            <v>550.66666666666674</v>
          </cell>
          <cell r="K588" t="str">
            <v>SW300.50</v>
          </cell>
          <cell r="L588" t="str">
            <v>.50</v>
          </cell>
          <cell r="M588">
            <v>2</v>
          </cell>
          <cell r="R588" t="str">
            <v>CRX02.56000SW</v>
          </cell>
          <cell r="S588" t="str">
            <v>02.5</v>
          </cell>
          <cell r="T588" t="str">
            <v>20.25</v>
          </cell>
          <cell r="AH588" t="str">
            <v>BALL.75BW900FPYES</v>
          </cell>
          <cell r="AI588" t="str">
            <v>.75</v>
          </cell>
          <cell r="AJ588" t="str">
            <v>BW</v>
          </cell>
          <cell r="AK588" t="str">
            <v>900</v>
          </cell>
          <cell r="AL588" t="str">
            <v>FP</v>
          </cell>
          <cell r="AM588" t="str">
            <v>YES</v>
          </cell>
          <cell r="AN588" t="str">
            <v>Error</v>
          </cell>
        </row>
        <row r="589">
          <cell r="C589" t="str">
            <v>90L18NA</v>
          </cell>
          <cell r="D589" t="str">
            <v>18</v>
          </cell>
          <cell r="E589" t="str">
            <v>NA</v>
          </cell>
          <cell r="F589">
            <v>686.66666666666674</v>
          </cell>
          <cell r="K589" t="str">
            <v>SW300.75</v>
          </cell>
          <cell r="L589" t="str">
            <v>.75</v>
          </cell>
          <cell r="M589">
            <v>3</v>
          </cell>
          <cell r="R589" t="str">
            <v>CRX036000SW</v>
          </cell>
          <cell r="S589" t="str">
            <v>03</v>
          </cell>
          <cell r="T589" t="str">
            <v>27</v>
          </cell>
          <cell r="AH589" t="str">
            <v>BALL01BW900FPYES</v>
          </cell>
          <cell r="AI589" t="str">
            <v>01</v>
          </cell>
          <cell r="AJ589" t="str">
            <v>BW</v>
          </cell>
          <cell r="AK589" t="str">
            <v>900</v>
          </cell>
          <cell r="AL589" t="str">
            <v>FP</v>
          </cell>
          <cell r="AM589" t="str">
            <v>YES</v>
          </cell>
          <cell r="AN589" t="str">
            <v>Error</v>
          </cell>
        </row>
        <row r="590">
          <cell r="C590" t="str">
            <v>90L20NA</v>
          </cell>
          <cell r="D590" t="str">
            <v>20</v>
          </cell>
          <cell r="E590" t="str">
            <v>NA</v>
          </cell>
          <cell r="F590">
            <v>846.66666666666674</v>
          </cell>
          <cell r="K590" t="str">
            <v>SW30001</v>
          </cell>
          <cell r="L590" t="str">
            <v>01</v>
          </cell>
          <cell r="M590">
            <v>3.5</v>
          </cell>
          <cell r="R590" t="str">
            <v>CRX046000SW</v>
          </cell>
          <cell r="S590" t="str">
            <v>04</v>
          </cell>
          <cell r="T590" t="str">
            <v>39</v>
          </cell>
          <cell r="AH590" t="str">
            <v>BALL01.5BW900FPYES</v>
          </cell>
          <cell r="AI590" t="str">
            <v>01.5</v>
          </cell>
          <cell r="AJ590" t="str">
            <v>BW</v>
          </cell>
          <cell r="AK590" t="str">
            <v>900</v>
          </cell>
          <cell r="AL590" t="str">
            <v>FP</v>
          </cell>
          <cell r="AM590" t="str">
            <v>YES</v>
          </cell>
          <cell r="AN590" t="str">
            <v>Error</v>
          </cell>
        </row>
        <row r="591">
          <cell r="C591" t="str">
            <v>90L22NA</v>
          </cell>
          <cell r="D591" t="str">
            <v>22</v>
          </cell>
          <cell r="E591" t="str">
            <v>NA</v>
          </cell>
          <cell r="F591">
            <v>1045.3333333333335</v>
          </cell>
          <cell r="K591" t="str">
            <v>SW30001.25</v>
          </cell>
          <cell r="L591" t="str">
            <v>01.25</v>
          </cell>
          <cell r="M591">
            <v>4</v>
          </cell>
          <cell r="AH591" t="str">
            <v>BALL02BW900FPYES</v>
          </cell>
          <cell r="AI591" t="str">
            <v>02</v>
          </cell>
          <cell r="AJ591" t="str">
            <v>BW</v>
          </cell>
          <cell r="AK591" t="str">
            <v>900</v>
          </cell>
          <cell r="AL591" t="str">
            <v>FP</v>
          </cell>
          <cell r="AM591" t="str">
            <v>YES</v>
          </cell>
          <cell r="AN591" t="str">
            <v>Error</v>
          </cell>
        </row>
        <row r="592">
          <cell r="C592" t="str">
            <v>90L24NA</v>
          </cell>
          <cell r="D592" t="str">
            <v>24</v>
          </cell>
          <cell r="E592" t="str">
            <v>NA</v>
          </cell>
          <cell r="F592">
            <v>1213.3333333333335</v>
          </cell>
          <cell r="K592" t="str">
            <v>SW30001.5</v>
          </cell>
          <cell r="L592" t="str">
            <v>01.5</v>
          </cell>
          <cell r="M592">
            <v>6.3</v>
          </cell>
          <cell r="R592" t="str">
            <v>CRX.1256000THRD</v>
          </cell>
          <cell r="S592" t="str">
            <v>.125</v>
          </cell>
          <cell r="T592" t="str">
            <v>.563</v>
          </cell>
          <cell r="AH592" t="str">
            <v>BALL03BW900FPYES</v>
          </cell>
          <cell r="AI592" t="str">
            <v>03</v>
          </cell>
          <cell r="AJ592" t="str">
            <v>BW</v>
          </cell>
          <cell r="AK592" t="str">
            <v>900</v>
          </cell>
          <cell r="AL592" t="str">
            <v>FP</v>
          </cell>
          <cell r="AM592" t="str">
            <v>YES</v>
          </cell>
          <cell r="AN592" t="str">
            <v>Error</v>
          </cell>
        </row>
        <row r="593">
          <cell r="C593" t="str">
            <v>90L26NA</v>
          </cell>
          <cell r="D593" t="str">
            <v>26</v>
          </cell>
          <cell r="E593" t="str">
            <v>NA</v>
          </cell>
          <cell r="F593">
            <v>1462.3333333333335</v>
          </cell>
          <cell r="K593" t="str">
            <v>SW30002</v>
          </cell>
          <cell r="L593" t="str">
            <v>02</v>
          </cell>
          <cell r="M593">
            <v>7.3</v>
          </cell>
          <cell r="R593" t="str">
            <v>CRX.256000THRD</v>
          </cell>
          <cell r="S593" t="str">
            <v>.25</v>
          </cell>
          <cell r="T593" t="str">
            <v>1.188</v>
          </cell>
          <cell r="AH593" t="str">
            <v>BALL04BW900FPYES</v>
          </cell>
          <cell r="AI593" t="str">
            <v>04</v>
          </cell>
          <cell r="AJ593" t="str">
            <v>BW</v>
          </cell>
          <cell r="AK593" t="str">
            <v>900</v>
          </cell>
          <cell r="AL593" t="str">
            <v>FP</v>
          </cell>
          <cell r="AM593" t="str">
            <v>YES</v>
          </cell>
          <cell r="AN593" t="str">
            <v>Error</v>
          </cell>
        </row>
        <row r="594">
          <cell r="C594" t="str">
            <v>90L28NA</v>
          </cell>
          <cell r="D594" t="str">
            <v>28</v>
          </cell>
          <cell r="E594" t="str">
            <v>NA</v>
          </cell>
          <cell r="F594">
            <v>1708</v>
          </cell>
          <cell r="K594" t="str">
            <v>SW30002.5</v>
          </cell>
          <cell r="L594" t="str">
            <v>02.5</v>
          </cell>
          <cell r="M594">
            <v>10.5</v>
          </cell>
          <cell r="R594" t="str">
            <v>CRX.3756000THRD</v>
          </cell>
          <cell r="S594" t="str">
            <v>.375</v>
          </cell>
          <cell r="T594" t="str">
            <v>1.5</v>
          </cell>
          <cell r="AH594" t="str">
            <v>BALL06BW900FPYES</v>
          </cell>
          <cell r="AI594" t="str">
            <v>06</v>
          </cell>
          <cell r="AJ594" t="str">
            <v>BW</v>
          </cell>
          <cell r="AK594" t="str">
            <v>900</v>
          </cell>
          <cell r="AL594" t="str">
            <v>FP</v>
          </cell>
          <cell r="AM594" t="str">
            <v>YES</v>
          </cell>
          <cell r="AN594" t="str">
            <v>Error</v>
          </cell>
        </row>
        <row r="595">
          <cell r="C595" t="str">
            <v>90L30NA</v>
          </cell>
          <cell r="D595" t="str">
            <v>30</v>
          </cell>
          <cell r="E595" t="str">
            <v>NA</v>
          </cell>
          <cell r="F595">
            <v>1953.6666666666665</v>
          </cell>
          <cell r="K595" t="str">
            <v>SW30003</v>
          </cell>
          <cell r="L595" t="str">
            <v>03</v>
          </cell>
          <cell r="M595">
            <v>14.5</v>
          </cell>
          <cell r="R595" t="str">
            <v>CRX.506000THRD</v>
          </cell>
          <cell r="S595" t="str">
            <v>.50</v>
          </cell>
          <cell r="T595" t="str">
            <v>2.75</v>
          </cell>
          <cell r="AH595" t="str">
            <v>BALL08BW900FPYES</v>
          </cell>
          <cell r="AI595" t="str">
            <v>08</v>
          </cell>
          <cell r="AJ595" t="str">
            <v>BW</v>
          </cell>
          <cell r="AK595" t="str">
            <v>900</v>
          </cell>
          <cell r="AL595" t="str">
            <v>FP</v>
          </cell>
          <cell r="AM595" t="str">
            <v>YES</v>
          </cell>
          <cell r="AN595" t="str">
            <v>Error</v>
          </cell>
        </row>
        <row r="596">
          <cell r="C596" t="str">
            <v>90L32NA</v>
          </cell>
          <cell r="D596" t="str">
            <v>32</v>
          </cell>
          <cell r="E596" t="str">
            <v>NA</v>
          </cell>
          <cell r="F596">
            <v>2208.666666666667</v>
          </cell>
          <cell r="K596" t="str">
            <v>SW30003.5</v>
          </cell>
          <cell r="L596" t="str">
            <v>03.5</v>
          </cell>
          <cell r="M596">
            <v>17.5</v>
          </cell>
          <cell r="R596" t="str">
            <v>CRX.756000THRD</v>
          </cell>
          <cell r="S596" t="str">
            <v>.75</v>
          </cell>
          <cell r="T596" t="str">
            <v>4.313</v>
          </cell>
          <cell r="AH596" t="str">
            <v>BALL10BW900FPYES</v>
          </cell>
          <cell r="AI596" t="str">
            <v>10</v>
          </cell>
          <cell r="AJ596" t="str">
            <v>BW</v>
          </cell>
          <cell r="AK596" t="str">
            <v>900</v>
          </cell>
          <cell r="AL596" t="str">
            <v>FP</v>
          </cell>
          <cell r="AM596" t="str">
            <v>YES</v>
          </cell>
          <cell r="AN596" t="str">
            <v>Error</v>
          </cell>
        </row>
        <row r="597">
          <cell r="C597" t="str">
            <v>90L34NA</v>
          </cell>
          <cell r="D597" t="str">
            <v>34</v>
          </cell>
          <cell r="E597" t="str">
            <v>NA</v>
          </cell>
          <cell r="F597">
            <v>2464.666666666667</v>
          </cell>
          <cell r="K597" t="str">
            <v>SW30004</v>
          </cell>
          <cell r="L597" t="str">
            <v>04</v>
          </cell>
          <cell r="M597">
            <v>23</v>
          </cell>
          <cell r="R597" t="str">
            <v>CRX016000THRD</v>
          </cell>
          <cell r="S597" t="str">
            <v>01</v>
          </cell>
          <cell r="T597" t="str">
            <v>5.625</v>
          </cell>
          <cell r="AH597" t="str">
            <v>BALL12BW900FPYES</v>
          </cell>
          <cell r="AI597" t="str">
            <v>12</v>
          </cell>
          <cell r="AJ597" t="str">
            <v>BW</v>
          </cell>
          <cell r="AK597" t="str">
            <v>900</v>
          </cell>
          <cell r="AL597" t="str">
            <v>FP</v>
          </cell>
          <cell r="AM597" t="str">
            <v>YES</v>
          </cell>
          <cell r="AN597" t="str">
            <v>Error</v>
          </cell>
        </row>
        <row r="598">
          <cell r="C598" t="str">
            <v>90L36NA</v>
          </cell>
          <cell r="D598" t="str">
            <v>36</v>
          </cell>
          <cell r="E598" t="str">
            <v>NA</v>
          </cell>
          <cell r="F598">
            <v>2828</v>
          </cell>
          <cell r="K598" t="str">
            <v>SW30005</v>
          </cell>
          <cell r="L598" t="str">
            <v>05</v>
          </cell>
          <cell r="M598" t="str">
            <v>Error</v>
          </cell>
          <cell r="R598" t="str">
            <v>CRX01.256000THRD</v>
          </cell>
          <cell r="S598" t="str">
            <v>01.25</v>
          </cell>
          <cell r="T598" t="str">
            <v>10.75</v>
          </cell>
          <cell r="AH598" t="str">
            <v>BALL14BW900FPYES</v>
          </cell>
          <cell r="AI598" t="str">
            <v>14</v>
          </cell>
          <cell r="AJ598" t="str">
            <v>BW</v>
          </cell>
          <cell r="AK598" t="str">
            <v>900</v>
          </cell>
          <cell r="AL598" t="str">
            <v>FP</v>
          </cell>
          <cell r="AM598" t="str">
            <v>YES</v>
          </cell>
          <cell r="AN598" t="str">
            <v>Error</v>
          </cell>
        </row>
        <row r="599">
          <cell r="C599" t="str">
            <v>90L42NA</v>
          </cell>
          <cell r="D599" t="str">
            <v>42</v>
          </cell>
          <cell r="E599" t="str">
            <v>NA</v>
          </cell>
          <cell r="F599">
            <v>3773.333333333333</v>
          </cell>
          <cell r="K599" t="str">
            <v>SW30006</v>
          </cell>
          <cell r="L599" t="str">
            <v>06</v>
          </cell>
          <cell r="M599" t="str">
            <v>Error</v>
          </cell>
          <cell r="R599" t="str">
            <v>CRX01.56000THRD</v>
          </cell>
          <cell r="S599" t="str">
            <v>01.5</v>
          </cell>
          <cell r="T599" t="str">
            <v>11.5</v>
          </cell>
          <cell r="AH599" t="str">
            <v>BALL16BW900FPYES</v>
          </cell>
          <cell r="AI599" t="str">
            <v>16</v>
          </cell>
          <cell r="AJ599" t="str">
            <v>BW</v>
          </cell>
          <cell r="AK599" t="str">
            <v>900</v>
          </cell>
          <cell r="AL599" t="str">
            <v>FP</v>
          </cell>
          <cell r="AM599" t="str">
            <v>YES</v>
          </cell>
          <cell r="AN599" t="str">
            <v>Error</v>
          </cell>
        </row>
        <row r="600">
          <cell r="C600" t="str">
            <v>90L48NA</v>
          </cell>
          <cell r="D600" t="str">
            <v>48</v>
          </cell>
          <cell r="E600" t="str">
            <v>NA</v>
          </cell>
          <cell r="F600">
            <v>4600</v>
          </cell>
          <cell r="K600" t="str">
            <v>SW30008</v>
          </cell>
          <cell r="L600" t="str">
            <v>08</v>
          </cell>
          <cell r="M600" t="str">
            <v>Error</v>
          </cell>
          <cell r="R600" t="str">
            <v>CRX026000THRD</v>
          </cell>
          <cell r="S600" t="str">
            <v>02</v>
          </cell>
          <cell r="T600" t="str">
            <v>22.188</v>
          </cell>
          <cell r="AH600" t="str">
            <v>BALL18BW900FPYES</v>
          </cell>
          <cell r="AI600" t="str">
            <v>18</v>
          </cell>
          <cell r="AJ600" t="str">
            <v>BW</v>
          </cell>
          <cell r="AK600" t="str">
            <v>900</v>
          </cell>
          <cell r="AL600" t="str">
            <v>FP</v>
          </cell>
          <cell r="AM600" t="str">
            <v>YES</v>
          </cell>
          <cell r="AN600" t="str">
            <v>Error</v>
          </cell>
        </row>
        <row r="601">
          <cell r="C601" t="str">
            <v>90L54NA</v>
          </cell>
          <cell r="D601" t="str">
            <v>54</v>
          </cell>
          <cell r="E601" t="str">
            <v>NA</v>
          </cell>
          <cell r="F601">
            <v>5533.3333333333339</v>
          </cell>
          <cell r="K601" t="str">
            <v>SW30010</v>
          </cell>
          <cell r="L601" t="str">
            <v>10</v>
          </cell>
          <cell r="M601" t="str">
            <v>Error</v>
          </cell>
          <cell r="R601" t="str">
            <v>CRX02.56000THRD</v>
          </cell>
          <cell r="S601" t="str">
            <v>02.5</v>
          </cell>
          <cell r="T601" t="str">
            <v>27.5</v>
          </cell>
          <cell r="AH601" t="str">
            <v>BALL20BW900FPYES</v>
          </cell>
          <cell r="AI601" t="str">
            <v>20</v>
          </cell>
          <cell r="AJ601" t="str">
            <v>BW</v>
          </cell>
          <cell r="AK601" t="str">
            <v>900</v>
          </cell>
          <cell r="AL601" t="str">
            <v>FP</v>
          </cell>
          <cell r="AM601" t="str">
            <v>YES</v>
          </cell>
          <cell r="AN601" t="str">
            <v>Error</v>
          </cell>
        </row>
        <row r="602">
          <cell r="C602" t="str">
            <v>90L60NA</v>
          </cell>
          <cell r="D602" t="str">
            <v>60</v>
          </cell>
          <cell r="E602" t="str">
            <v>NA</v>
          </cell>
          <cell r="F602">
            <v>6466.6666666666661</v>
          </cell>
          <cell r="K602" t="str">
            <v>SW30012</v>
          </cell>
          <cell r="L602" t="str">
            <v>12</v>
          </cell>
          <cell r="M602" t="str">
            <v>Error</v>
          </cell>
          <cell r="R602" t="str">
            <v>CRX036000THRD</v>
          </cell>
          <cell r="S602" t="str">
            <v>03</v>
          </cell>
          <cell r="T602" t="str">
            <v>54</v>
          </cell>
          <cell r="AH602" t="str">
            <v>BALL22BW900FPYES</v>
          </cell>
          <cell r="AI602" t="str">
            <v>22</v>
          </cell>
          <cell r="AJ602" t="str">
            <v>BW</v>
          </cell>
          <cell r="AK602" t="str">
            <v>900</v>
          </cell>
          <cell r="AL602" t="str">
            <v>FP</v>
          </cell>
          <cell r="AM602" t="str">
            <v>YES</v>
          </cell>
          <cell r="AN602" t="str">
            <v>Error</v>
          </cell>
        </row>
        <row r="603">
          <cell r="K603" t="str">
            <v>SW30014</v>
          </cell>
          <cell r="L603" t="str">
            <v>14</v>
          </cell>
          <cell r="M603" t="str">
            <v>Error</v>
          </cell>
          <cell r="R603" t="str">
            <v>CRX046000THRD</v>
          </cell>
          <cell r="S603" t="str">
            <v>04</v>
          </cell>
          <cell r="T603" t="str">
            <v>43.5</v>
          </cell>
          <cell r="AH603" t="str">
            <v>BALL24BW900FPYES</v>
          </cell>
          <cell r="AI603" t="str">
            <v>24</v>
          </cell>
          <cell r="AJ603" t="str">
            <v>BW</v>
          </cell>
          <cell r="AK603" t="str">
            <v>900</v>
          </cell>
          <cell r="AL603" t="str">
            <v>FP</v>
          </cell>
          <cell r="AM603" t="str">
            <v>YES</v>
          </cell>
          <cell r="AN603" t="str">
            <v>Error</v>
          </cell>
        </row>
        <row r="604">
          <cell r="C604" t="str">
            <v>90S</v>
          </cell>
          <cell r="K604" t="str">
            <v>SW30016</v>
          </cell>
          <cell r="L604" t="str">
            <v>16</v>
          </cell>
          <cell r="M604" t="str">
            <v>Error</v>
          </cell>
        </row>
        <row r="605">
          <cell r="C605" t="str">
            <v>90S.50STD</v>
          </cell>
          <cell r="D605" t="str">
            <v>.50</v>
          </cell>
          <cell r="E605" t="str">
            <v>STD</v>
          </cell>
          <cell r="F605" t="str">
            <v>.10</v>
          </cell>
          <cell r="K605" t="str">
            <v>SW30018</v>
          </cell>
          <cell r="L605" t="str">
            <v>18</v>
          </cell>
          <cell r="M605" t="str">
            <v>Error</v>
          </cell>
          <cell r="R605" t="str">
            <v>HCPLG.1256000SW</v>
          </cell>
          <cell r="S605" t="str">
            <v>.125</v>
          </cell>
          <cell r="T605" t="str">
            <v>.30 </v>
          </cell>
          <cell r="AH605" t="str">
            <v>BALL.25FLANGED900RP</v>
          </cell>
          <cell r="AI605" t="str">
            <v>.25</v>
          </cell>
          <cell r="AJ605" t="str">
            <v>FLANGED</v>
          </cell>
          <cell r="AK605" t="str">
            <v>900</v>
          </cell>
          <cell r="AL605" t="str">
            <v>RP</v>
          </cell>
          <cell r="AN605" t="str">
            <v>Error</v>
          </cell>
        </row>
        <row r="606">
          <cell r="C606" t="str">
            <v>90S.75STD</v>
          </cell>
          <cell r="D606" t="str">
            <v>.75</v>
          </cell>
          <cell r="E606" t="str">
            <v>STD</v>
          </cell>
          <cell r="F606" t="str">
            <v>.15</v>
          </cell>
          <cell r="K606" t="str">
            <v>SW30020</v>
          </cell>
          <cell r="L606" t="str">
            <v>20</v>
          </cell>
          <cell r="M606" t="str">
            <v>Error</v>
          </cell>
          <cell r="R606" t="str">
            <v>HCPLG.256000SW</v>
          </cell>
          <cell r="S606" t="str">
            <v>.25</v>
          </cell>
          <cell r="T606" t="str">
            <v>.30 </v>
          </cell>
          <cell r="AH606" t="str">
            <v>BALL.375FLANGED900RP</v>
          </cell>
          <cell r="AI606" t="str">
            <v>.375</v>
          </cell>
          <cell r="AJ606" t="str">
            <v>FLANGED</v>
          </cell>
          <cell r="AK606" t="str">
            <v>900</v>
          </cell>
          <cell r="AL606" t="str">
            <v>RP</v>
          </cell>
          <cell r="AN606" t="str">
            <v>Error</v>
          </cell>
        </row>
        <row r="607">
          <cell r="C607" t="str">
            <v>90S01STD</v>
          </cell>
          <cell r="D607" t="str">
            <v>01</v>
          </cell>
          <cell r="E607" t="str">
            <v>STD</v>
          </cell>
          <cell r="F607" t="str">
            <v>.25</v>
          </cell>
          <cell r="K607" t="str">
            <v>SW30024</v>
          </cell>
          <cell r="L607" t="str">
            <v>24</v>
          </cell>
          <cell r="M607" t="str">
            <v>Error</v>
          </cell>
          <cell r="R607" t="str">
            <v>HCPLG.3756000SW</v>
          </cell>
          <cell r="S607" t="str">
            <v>.375</v>
          </cell>
          <cell r="T607" t="str">
            <v>.30 </v>
          </cell>
          <cell r="AH607" t="str">
            <v>BALL.50FLANGED900RP</v>
          </cell>
          <cell r="AI607" t="str">
            <v>.50</v>
          </cell>
          <cell r="AJ607" t="str">
            <v>FLANGED</v>
          </cell>
          <cell r="AK607" t="str">
            <v>900</v>
          </cell>
          <cell r="AL607" t="str">
            <v>RP</v>
          </cell>
          <cell r="AN607" t="str">
            <v>Error</v>
          </cell>
        </row>
        <row r="608">
          <cell r="C608" t="str">
            <v>90S01.25STD</v>
          </cell>
          <cell r="D608" t="str">
            <v>01.25</v>
          </cell>
          <cell r="E608" t="str">
            <v>STD</v>
          </cell>
          <cell r="F608" t="str">
            <v>.40</v>
          </cell>
          <cell r="K608" t="str">
            <v>SW30026</v>
          </cell>
          <cell r="L608" t="str">
            <v>26</v>
          </cell>
          <cell r="M608" t="str">
            <v>Error</v>
          </cell>
          <cell r="R608" t="str">
            <v>HCPLG.506000SW</v>
          </cell>
          <cell r="S608" t="str">
            <v>.50</v>
          </cell>
          <cell r="T608" t="str">
            <v>.375</v>
          </cell>
          <cell r="AH608" t="str">
            <v>BALL.75FLANGED900RP</v>
          </cell>
          <cell r="AI608" t="str">
            <v>.75</v>
          </cell>
          <cell r="AJ608" t="str">
            <v>FLANGED</v>
          </cell>
          <cell r="AK608" t="str">
            <v>900</v>
          </cell>
          <cell r="AL608" t="str">
            <v>RP</v>
          </cell>
          <cell r="AN608" t="str">
            <v>Error</v>
          </cell>
        </row>
        <row r="609">
          <cell r="C609" t="str">
            <v>90S01.5STD</v>
          </cell>
          <cell r="D609" t="str">
            <v>01.5</v>
          </cell>
          <cell r="E609" t="str">
            <v>STD</v>
          </cell>
          <cell r="F609" t="str">
            <v>.56</v>
          </cell>
          <cell r="K609" t="str">
            <v>SW30028</v>
          </cell>
          <cell r="L609" t="str">
            <v>28</v>
          </cell>
          <cell r="M609" t="str">
            <v>Error</v>
          </cell>
          <cell r="R609" t="str">
            <v>HCPLG.756000SW</v>
          </cell>
          <cell r="S609" t="str">
            <v>.75</v>
          </cell>
          <cell r="T609" t="str">
            <v>.563</v>
          </cell>
          <cell r="AH609" t="str">
            <v>BALL01FLANGED900RP</v>
          </cell>
          <cell r="AI609" t="str">
            <v>01</v>
          </cell>
          <cell r="AJ609" t="str">
            <v>FLANGED</v>
          </cell>
          <cell r="AK609" t="str">
            <v>900</v>
          </cell>
          <cell r="AL609" t="str">
            <v>RP</v>
          </cell>
          <cell r="AN609" t="str">
            <v>Error</v>
          </cell>
        </row>
        <row r="610">
          <cell r="C610" t="str">
            <v>90S02STD</v>
          </cell>
          <cell r="D610" t="str">
            <v>02</v>
          </cell>
          <cell r="E610" t="str">
            <v>STD</v>
          </cell>
          <cell r="F610" t="str">
            <v>1</v>
          </cell>
          <cell r="K610" t="str">
            <v>SW30030</v>
          </cell>
          <cell r="L610" t="str">
            <v>30</v>
          </cell>
          <cell r="M610" t="str">
            <v>Error</v>
          </cell>
          <cell r="R610" t="str">
            <v>HCPLG016000SW</v>
          </cell>
          <cell r="S610" t="str">
            <v>01</v>
          </cell>
          <cell r="T610" t="str">
            <v>1</v>
          </cell>
          <cell r="AH610" t="str">
            <v>BALL01.5FLANGED900RP</v>
          </cell>
          <cell r="AI610" t="str">
            <v>01.5</v>
          </cell>
          <cell r="AJ610" t="str">
            <v>FLANGED</v>
          </cell>
          <cell r="AK610" t="str">
            <v>900</v>
          </cell>
          <cell r="AL610" t="str">
            <v>RP</v>
          </cell>
          <cell r="AN610" t="str">
            <v>Error</v>
          </cell>
        </row>
        <row r="611">
          <cell r="C611" t="str">
            <v>90S02.5STD</v>
          </cell>
          <cell r="D611" t="str">
            <v>02.5</v>
          </cell>
          <cell r="E611" t="str">
            <v>STD</v>
          </cell>
          <cell r="F611" t="str">
            <v>2.13</v>
          </cell>
          <cell r="K611" t="str">
            <v>SW30032</v>
          </cell>
          <cell r="L611" t="str">
            <v>32</v>
          </cell>
          <cell r="M611" t="str">
            <v>Error</v>
          </cell>
          <cell r="R611" t="str">
            <v>HCPLG01.256000SW</v>
          </cell>
          <cell r="S611" t="str">
            <v>01.25</v>
          </cell>
          <cell r="T611" t="str">
            <v>1.438</v>
          </cell>
          <cell r="AH611" t="str">
            <v>BALL02FLANGED900RP</v>
          </cell>
          <cell r="AI611" t="str">
            <v>02</v>
          </cell>
          <cell r="AJ611" t="str">
            <v>FLANGED</v>
          </cell>
          <cell r="AK611" t="str">
            <v>900</v>
          </cell>
          <cell r="AL611" t="str">
            <v>RP</v>
          </cell>
          <cell r="AN611" t="str">
            <v>Error</v>
          </cell>
        </row>
        <row r="612">
          <cell r="C612" t="str">
            <v>90S03STD</v>
          </cell>
          <cell r="D612" t="str">
            <v>03</v>
          </cell>
          <cell r="E612" t="str">
            <v>STD</v>
          </cell>
          <cell r="F612" t="str">
            <v>3</v>
          </cell>
          <cell r="K612" t="str">
            <v>SW30034</v>
          </cell>
          <cell r="L612" t="str">
            <v>34</v>
          </cell>
          <cell r="M612" t="str">
            <v>Error</v>
          </cell>
          <cell r="R612" t="str">
            <v>HCPLG01.56000SW</v>
          </cell>
          <cell r="S612" t="str">
            <v>01.5</v>
          </cell>
          <cell r="T612" t="str">
            <v>2</v>
          </cell>
          <cell r="AH612" t="str">
            <v>BALL03FLANGED900RP</v>
          </cell>
          <cell r="AI612" t="str">
            <v>03</v>
          </cell>
          <cell r="AJ612" t="str">
            <v>FLANGED</v>
          </cell>
          <cell r="AK612" t="str">
            <v>900</v>
          </cell>
          <cell r="AL612" t="str">
            <v>RP</v>
          </cell>
          <cell r="AN612" t="str">
            <v>120</v>
          </cell>
        </row>
        <row r="613">
          <cell r="C613" t="str">
            <v>90S03.5STD</v>
          </cell>
          <cell r="D613" t="str">
            <v>03.5</v>
          </cell>
          <cell r="E613" t="str">
            <v>STD</v>
          </cell>
          <cell r="F613" t="str">
            <v>4.5</v>
          </cell>
          <cell r="K613" t="str">
            <v>SW30036</v>
          </cell>
          <cell r="L613" t="str">
            <v>36</v>
          </cell>
          <cell r="M613" t="str">
            <v>Error</v>
          </cell>
          <cell r="R613" t="str">
            <v>HCPLG026000SW</v>
          </cell>
          <cell r="S613" t="str">
            <v>02</v>
          </cell>
          <cell r="T613" t="str">
            <v>3.875</v>
          </cell>
          <cell r="AH613" t="str">
            <v>BALL04FLANGED900RP</v>
          </cell>
          <cell r="AI613" t="str">
            <v>04</v>
          </cell>
          <cell r="AJ613" t="str">
            <v>FLANGED</v>
          </cell>
          <cell r="AK613" t="str">
            <v>900</v>
          </cell>
          <cell r="AL613" t="str">
            <v>RP</v>
          </cell>
          <cell r="AN613" t="str">
            <v>190</v>
          </cell>
        </row>
        <row r="614">
          <cell r="C614" t="str">
            <v>90S04STD</v>
          </cell>
          <cell r="D614" t="str">
            <v>04</v>
          </cell>
          <cell r="E614" t="str">
            <v>STD</v>
          </cell>
          <cell r="F614" t="str">
            <v>6.25</v>
          </cell>
          <cell r="K614" t="str">
            <v>SW30038</v>
          </cell>
          <cell r="L614" t="str">
            <v>38</v>
          </cell>
          <cell r="M614" t="str">
            <v>Error</v>
          </cell>
          <cell r="R614" t="str">
            <v>HCPLG02.56000SW</v>
          </cell>
          <cell r="S614" t="str">
            <v>02.5</v>
          </cell>
          <cell r="T614" t="str">
            <v>5.5</v>
          </cell>
          <cell r="AH614" t="str">
            <v>BALL06FLANGED900RP</v>
          </cell>
          <cell r="AI614" t="str">
            <v>06</v>
          </cell>
          <cell r="AJ614" t="str">
            <v>FLANGED</v>
          </cell>
          <cell r="AK614" t="str">
            <v>900</v>
          </cell>
          <cell r="AL614" t="str">
            <v>RP</v>
          </cell>
          <cell r="AN614" t="str">
            <v>400</v>
          </cell>
        </row>
        <row r="615">
          <cell r="C615" t="str">
            <v>90S04.5STD</v>
          </cell>
          <cell r="D615" t="str">
            <v>04.5</v>
          </cell>
          <cell r="E615" t="str">
            <v>STD</v>
          </cell>
          <cell r="F615" t="str">
            <v>8</v>
          </cell>
          <cell r="K615" t="str">
            <v>SW30040</v>
          </cell>
          <cell r="L615" t="str">
            <v>40</v>
          </cell>
          <cell r="M615" t="str">
            <v>Error</v>
          </cell>
          <cell r="R615" t="str">
            <v>HCPLG036000SW</v>
          </cell>
          <cell r="S615" t="str">
            <v>03</v>
          </cell>
          <cell r="T615" t="str">
            <v>6.625</v>
          </cell>
          <cell r="AH615" t="str">
            <v>BALL08FLANGED900RP</v>
          </cell>
          <cell r="AI615" t="str">
            <v>08</v>
          </cell>
          <cell r="AJ615" t="str">
            <v>FLANGED</v>
          </cell>
          <cell r="AK615" t="str">
            <v>900</v>
          </cell>
          <cell r="AL615" t="str">
            <v>RP</v>
          </cell>
          <cell r="AN615" t="str">
            <v>850</v>
          </cell>
        </row>
        <row r="616">
          <cell r="C616" t="str">
            <v>90S05STD</v>
          </cell>
          <cell r="D616" t="str">
            <v>05</v>
          </cell>
          <cell r="E616" t="str">
            <v>STD</v>
          </cell>
          <cell r="F616" t="str">
            <v>9.6</v>
          </cell>
          <cell r="K616" t="str">
            <v>SW30042</v>
          </cell>
          <cell r="L616" t="str">
            <v>42</v>
          </cell>
          <cell r="M616" t="str">
            <v>Error</v>
          </cell>
          <cell r="R616" t="str">
            <v>HCPLG046000SW</v>
          </cell>
          <cell r="S616" t="str">
            <v>04</v>
          </cell>
          <cell r="T616" t="str">
            <v>13.125</v>
          </cell>
          <cell r="AH616" t="str">
            <v>BALL10FLANGED900RP</v>
          </cell>
          <cell r="AI616" t="str">
            <v>10</v>
          </cell>
          <cell r="AJ616" t="str">
            <v>FLANGED</v>
          </cell>
          <cell r="AK616" t="str">
            <v>900</v>
          </cell>
          <cell r="AL616" t="str">
            <v>RP</v>
          </cell>
          <cell r="AN616" t="str">
            <v>1290</v>
          </cell>
        </row>
        <row r="617">
          <cell r="C617" t="str">
            <v>90S06STD</v>
          </cell>
          <cell r="D617" t="str">
            <v>06</v>
          </cell>
          <cell r="E617" t="str">
            <v>STD</v>
          </cell>
          <cell r="F617" t="str">
            <v>18</v>
          </cell>
          <cell r="K617" t="str">
            <v>SW30044</v>
          </cell>
          <cell r="L617" t="str">
            <v>44</v>
          </cell>
          <cell r="M617" t="str">
            <v>Error</v>
          </cell>
          <cell r="AH617" t="str">
            <v>BALL12FLANGED900RP</v>
          </cell>
          <cell r="AI617" t="str">
            <v>12</v>
          </cell>
          <cell r="AJ617" t="str">
            <v>FLANGED</v>
          </cell>
          <cell r="AK617" t="str">
            <v>900</v>
          </cell>
          <cell r="AL617" t="str">
            <v>RP</v>
          </cell>
          <cell r="AN617" t="str">
            <v>1700</v>
          </cell>
        </row>
        <row r="618">
          <cell r="C618" t="str">
            <v>90S08STD</v>
          </cell>
          <cell r="D618" t="str">
            <v>08</v>
          </cell>
          <cell r="E618" t="str">
            <v>STD</v>
          </cell>
          <cell r="F618" t="str">
            <v>34</v>
          </cell>
          <cell r="K618" t="str">
            <v>SW30046</v>
          </cell>
          <cell r="L618" t="str">
            <v>46</v>
          </cell>
          <cell r="M618" t="str">
            <v>Error</v>
          </cell>
          <cell r="R618" t="str">
            <v>HCPLG.1256000THRD</v>
          </cell>
          <cell r="S618" t="str">
            <v>.125</v>
          </cell>
          <cell r="T618" t="str">
            <v>.094</v>
          </cell>
          <cell r="AH618" t="str">
            <v>BALL14FLANGED900RP</v>
          </cell>
          <cell r="AI618" t="str">
            <v>14</v>
          </cell>
          <cell r="AJ618" t="str">
            <v>FLANGED</v>
          </cell>
          <cell r="AK618" t="str">
            <v>900</v>
          </cell>
          <cell r="AL618" t="str">
            <v>RP</v>
          </cell>
          <cell r="AN618" t="str">
            <v>2750</v>
          </cell>
        </row>
        <row r="619">
          <cell r="C619" t="str">
            <v>90S10STD</v>
          </cell>
          <cell r="D619" t="str">
            <v>10</v>
          </cell>
          <cell r="E619" t="str">
            <v>STD</v>
          </cell>
          <cell r="F619" t="str">
            <v>58</v>
          </cell>
          <cell r="K619" t="str">
            <v>SW30048</v>
          </cell>
          <cell r="L619" t="str">
            <v>48</v>
          </cell>
          <cell r="M619" t="str">
            <v>Error</v>
          </cell>
          <cell r="R619" t="str">
            <v>HCPLG.256000THRD</v>
          </cell>
          <cell r="S619" t="str">
            <v>.25</v>
          </cell>
          <cell r="T619" t="str">
            <v>.094</v>
          </cell>
          <cell r="AH619" t="str">
            <v>BALL16FLANGED900RP</v>
          </cell>
          <cell r="AI619" t="str">
            <v>16</v>
          </cell>
          <cell r="AJ619" t="str">
            <v>FLANGED</v>
          </cell>
          <cell r="AK619" t="str">
            <v>900</v>
          </cell>
          <cell r="AL619" t="str">
            <v>RP</v>
          </cell>
          <cell r="AN619" t="str">
            <v>3650</v>
          </cell>
        </row>
        <row r="620">
          <cell r="C620" t="str">
            <v>90S12STD</v>
          </cell>
          <cell r="D620" t="str">
            <v>12</v>
          </cell>
          <cell r="E620" t="str">
            <v>STD</v>
          </cell>
          <cell r="F620" t="str">
            <v>80</v>
          </cell>
          <cell r="K620" t="str">
            <v>SW30050</v>
          </cell>
          <cell r="L620" t="str">
            <v>50</v>
          </cell>
          <cell r="M620" t="str">
            <v>Error</v>
          </cell>
          <cell r="R620" t="str">
            <v>HCPLG.3756000THRD</v>
          </cell>
          <cell r="S620" t="str">
            <v>.375</v>
          </cell>
          <cell r="T620" t="str">
            <v>.125</v>
          </cell>
          <cell r="AH620" t="str">
            <v>BALL18FLANGED900RP</v>
          </cell>
          <cell r="AI620" t="str">
            <v>18</v>
          </cell>
          <cell r="AJ620" t="str">
            <v>FLANGED</v>
          </cell>
          <cell r="AK620" t="str">
            <v>900</v>
          </cell>
          <cell r="AL620" t="str">
            <v>RP</v>
          </cell>
          <cell r="AN620" t="str">
            <v>Error</v>
          </cell>
        </row>
        <row r="621">
          <cell r="C621" t="str">
            <v>90S14STD</v>
          </cell>
          <cell r="D621" t="str">
            <v>14</v>
          </cell>
          <cell r="E621" t="str">
            <v>STD</v>
          </cell>
          <cell r="F621" t="str">
            <v>105</v>
          </cell>
          <cell r="K621" t="str">
            <v>SW30052</v>
          </cell>
          <cell r="L621" t="str">
            <v>52</v>
          </cell>
          <cell r="M621" t="str">
            <v>Error</v>
          </cell>
          <cell r="R621" t="str">
            <v>HCPLG.506000THRD</v>
          </cell>
          <cell r="S621" t="str">
            <v>.50</v>
          </cell>
          <cell r="T621" t="str">
            <v>.25</v>
          </cell>
          <cell r="AH621" t="str">
            <v>BALL20FLANGED900RP</v>
          </cell>
          <cell r="AI621" t="str">
            <v>20</v>
          </cell>
          <cell r="AJ621" t="str">
            <v>FLANGED</v>
          </cell>
          <cell r="AK621" t="str">
            <v>900</v>
          </cell>
          <cell r="AL621" t="str">
            <v>RP</v>
          </cell>
          <cell r="AN621" t="str">
            <v>Error</v>
          </cell>
        </row>
        <row r="622">
          <cell r="C622" t="str">
            <v>90S16STD</v>
          </cell>
          <cell r="D622" t="str">
            <v>16</v>
          </cell>
          <cell r="E622" t="str">
            <v>STD</v>
          </cell>
          <cell r="F622" t="str">
            <v>132</v>
          </cell>
          <cell r="K622" t="str">
            <v>SW30054</v>
          </cell>
          <cell r="L622" t="str">
            <v>54</v>
          </cell>
          <cell r="M622" t="str">
            <v>Error</v>
          </cell>
          <cell r="R622" t="str">
            <v>HCPLG.756000THRD</v>
          </cell>
          <cell r="S622" t="str">
            <v>.75</v>
          </cell>
          <cell r="T622" t="str">
            <v>.50</v>
          </cell>
          <cell r="AH622" t="str">
            <v>BALL22FLANGED900RP</v>
          </cell>
          <cell r="AI622" t="str">
            <v>22</v>
          </cell>
          <cell r="AJ622" t="str">
            <v>FLANGED</v>
          </cell>
          <cell r="AK622" t="str">
            <v>900</v>
          </cell>
          <cell r="AL622" t="str">
            <v>RP</v>
          </cell>
          <cell r="AN622" t="str">
            <v>Error</v>
          </cell>
        </row>
        <row r="623">
          <cell r="C623" t="str">
            <v>90S18STD</v>
          </cell>
          <cell r="D623" t="str">
            <v>18</v>
          </cell>
          <cell r="E623" t="str">
            <v>STD</v>
          </cell>
          <cell r="F623" t="str">
            <v>167</v>
          </cell>
          <cell r="K623" t="str">
            <v>SW30056</v>
          </cell>
          <cell r="L623" t="str">
            <v>56</v>
          </cell>
          <cell r="M623" t="str">
            <v>Error</v>
          </cell>
          <cell r="R623" t="str">
            <v>HCPLG016000THRD</v>
          </cell>
          <cell r="S623" t="str">
            <v>01</v>
          </cell>
          <cell r="T623" t="str">
            <v>1.063</v>
          </cell>
          <cell r="AH623" t="str">
            <v>BALL24FLANGED900RP</v>
          </cell>
          <cell r="AI623" t="str">
            <v>24</v>
          </cell>
          <cell r="AJ623" t="str">
            <v>FLANGED</v>
          </cell>
          <cell r="AK623" t="str">
            <v>900</v>
          </cell>
          <cell r="AL623" t="str">
            <v>RP</v>
          </cell>
          <cell r="AN623" t="str">
            <v>Error</v>
          </cell>
        </row>
        <row r="624">
          <cell r="C624" t="str">
            <v>90S20STD</v>
          </cell>
          <cell r="D624" t="str">
            <v>20</v>
          </cell>
          <cell r="E624" t="str">
            <v>STD</v>
          </cell>
          <cell r="F624" t="str">
            <v>210</v>
          </cell>
          <cell r="K624" t="str">
            <v>SW30058</v>
          </cell>
          <cell r="L624" t="str">
            <v>58</v>
          </cell>
          <cell r="M624" t="str">
            <v>Error</v>
          </cell>
          <cell r="R624" t="str">
            <v>HCPLG01.256000THRD</v>
          </cell>
          <cell r="S624" t="str">
            <v>01.25</v>
          </cell>
          <cell r="T624" t="str">
            <v>1.188</v>
          </cell>
        </row>
        <row r="625">
          <cell r="C625" t="str">
            <v>90S22STD</v>
          </cell>
          <cell r="D625" t="str">
            <v>22</v>
          </cell>
          <cell r="E625" t="str">
            <v>STD</v>
          </cell>
          <cell r="F625" t="str">
            <v>254</v>
          </cell>
          <cell r="K625" t="str">
            <v>SW30060</v>
          </cell>
          <cell r="L625" t="str">
            <v>60</v>
          </cell>
          <cell r="M625" t="str">
            <v>Error</v>
          </cell>
          <cell r="R625" t="str">
            <v>HCPLG01.56000THRD</v>
          </cell>
          <cell r="S625" t="str">
            <v>01.5</v>
          </cell>
          <cell r="T625" t="str">
            <v>2.188</v>
          </cell>
          <cell r="AH625" t="str">
            <v>BALL.25BW900RP</v>
          </cell>
          <cell r="AI625" t="str">
            <v>.25</v>
          </cell>
          <cell r="AJ625" t="str">
            <v>BW</v>
          </cell>
          <cell r="AK625" t="str">
            <v>900</v>
          </cell>
          <cell r="AL625" t="str">
            <v>RP</v>
          </cell>
          <cell r="AN625" t="str">
            <v>Error</v>
          </cell>
        </row>
        <row r="626">
          <cell r="C626" t="str">
            <v>90S24STD</v>
          </cell>
          <cell r="D626" t="str">
            <v>24</v>
          </cell>
          <cell r="E626" t="str">
            <v>STD</v>
          </cell>
          <cell r="F626" t="str">
            <v>298</v>
          </cell>
          <cell r="R626" t="str">
            <v>HCPLG026000THRD</v>
          </cell>
          <cell r="S626" t="str">
            <v>02</v>
          </cell>
          <cell r="T626" t="str">
            <v>3.875</v>
          </cell>
          <cell r="AH626" t="str">
            <v>BALL.375BW900RP</v>
          </cell>
          <cell r="AI626" t="str">
            <v>.375</v>
          </cell>
          <cell r="AJ626" t="str">
            <v>BW</v>
          </cell>
          <cell r="AK626" t="str">
            <v>900</v>
          </cell>
          <cell r="AL626" t="str">
            <v>RP</v>
          </cell>
          <cell r="AN626" t="str">
            <v>Error</v>
          </cell>
        </row>
        <row r="627">
          <cell r="C627" t="str">
            <v>90S26STD</v>
          </cell>
          <cell r="D627" t="str">
            <v>26</v>
          </cell>
          <cell r="E627" t="str">
            <v>STD</v>
          </cell>
          <cell r="F627" t="str">
            <v>340</v>
          </cell>
          <cell r="K627" t="str">
            <v>THRD300.50</v>
          </cell>
          <cell r="L627" t="str">
            <v>.50</v>
          </cell>
          <cell r="M627">
            <v>2</v>
          </cell>
          <cell r="R627" t="str">
            <v>HCPLG02.56000THRD</v>
          </cell>
          <cell r="S627" t="str">
            <v>02.5</v>
          </cell>
          <cell r="T627" t="str">
            <v>5.375</v>
          </cell>
          <cell r="AH627" t="str">
            <v>BALL.50BW900RP</v>
          </cell>
          <cell r="AI627" t="str">
            <v>.50</v>
          </cell>
          <cell r="AJ627" t="str">
            <v>BW</v>
          </cell>
          <cell r="AK627" t="str">
            <v>900</v>
          </cell>
          <cell r="AL627" t="str">
            <v>RP</v>
          </cell>
          <cell r="AN627" t="str">
            <v>Error</v>
          </cell>
        </row>
        <row r="628">
          <cell r="C628" t="str">
            <v>90S28STD</v>
          </cell>
          <cell r="D628" t="str">
            <v>28</v>
          </cell>
          <cell r="E628" t="str">
            <v>STD</v>
          </cell>
          <cell r="F628" t="str">
            <v>390</v>
          </cell>
          <cell r="K628" t="str">
            <v>THRD300.75</v>
          </cell>
          <cell r="L628" t="str">
            <v>.75</v>
          </cell>
          <cell r="M628">
            <v>3</v>
          </cell>
          <cell r="R628" t="str">
            <v>HCPLG036000THRD</v>
          </cell>
          <cell r="S628" t="str">
            <v>03</v>
          </cell>
          <cell r="T628" t="str">
            <v>6.75</v>
          </cell>
          <cell r="AH628" t="str">
            <v>BALL.75BW900RP</v>
          </cell>
          <cell r="AI628" t="str">
            <v>.75</v>
          </cell>
          <cell r="AJ628" t="str">
            <v>BW</v>
          </cell>
          <cell r="AK628" t="str">
            <v>900</v>
          </cell>
          <cell r="AL628" t="str">
            <v>RP</v>
          </cell>
          <cell r="AN628" t="str">
            <v>Error</v>
          </cell>
        </row>
        <row r="629">
          <cell r="C629" t="str">
            <v>90S30STD</v>
          </cell>
          <cell r="D629" t="str">
            <v>30</v>
          </cell>
          <cell r="E629" t="str">
            <v>STD</v>
          </cell>
          <cell r="F629" t="str">
            <v>470</v>
          </cell>
          <cell r="K629" t="str">
            <v>THRD30001</v>
          </cell>
          <cell r="L629" t="str">
            <v>01</v>
          </cell>
          <cell r="M629">
            <v>3.5</v>
          </cell>
          <cell r="R629" t="str">
            <v>HCPLG046000THRD</v>
          </cell>
          <cell r="S629" t="str">
            <v>04</v>
          </cell>
          <cell r="T629" t="str">
            <v>12.25</v>
          </cell>
          <cell r="AH629" t="str">
            <v>BALL01BW900RP</v>
          </cell>
          <cell r="AI629" t="str">
            <v>01</v>
          </cell>
          <cell r="AJ629" t="str">
            <v>BW</v>
          </cell>
          <cell r="AK629" t="str">
            <v>900</v>
          </cell>
          <cell r="AL629" t="str">
            <v>RP</v>
          </cell>
          <cell r="AN629" t="str">
            <v>Error</v>
          </cell>
        </row>
        <row r="630">
          <cell r="C630" t="str">
            <v>90S32STD</v>
          </cell>
          <cell r="D630" t="str">
            <v>32</v>
          </cell>
          <cell r="E630" t="str">
            <v>STD</v>
          </cell>
          <cell r="F630" t="str">
            <v>585</v>
          </cell>
          <cell r="K630" t="str">
            <v>THRD30001.25</v>
          </cell>
          <cell r="L630" t="str">
            <v>01.25</v>
          </cell>
          <cell r="M630">
            <v>4</v>
          </cell>
          <cell r="AH630" t="str">
            <v>BALL01.5BW900RP</v>
          </cell>
          <cell r="AI630" t="str">
            <v>01.5</v>
          </cell>
          <cell r="AJ630" t="str">
            <v>BW</v>
          </cell>
          <cell r="AK630" t="str">
            <v>900</v>
          </cell>
          <cell r="AL630" t="str">
            <v>RP</v>
          </cell>
          <cell r="AN630" t="str">
            <v>Error</v>
          </cell>
        </row>
        <row r="631">
          <cell r="C631" t="str">
            <v>90S34STD</v>
          </cell>
          <cell r="D631" t="str">
            <v>34</v>
          </cell>
          <cell r="E631" t="str">
            <v>STD</v>
          </cell>
          <cell r="F631" t="str">
            <v>610</v>
          </cell>
          <cell r="K631" t="str">
            <v>THRD30001.5</v>
          </cell>
          <cell r="L631" t="str">
            <v>01.5</v>
          </cell>
          <cell r="M631">
            <v>6</v>
          </cell>
          <cell r="R631" t="str">
            <v>IN.1256000SW</v>
          </cell>
          <cell r="S631" t="str">
            <v>.125</v>
          </cell>
          <cell r="T631" t="str">
            <v>.15 </v>
          </cell>
          <cell r="AH631" t="str">
            <v>BALL02BW900RP</v>
          </cell>
          <cell r="AI631" t="str">
            <v>02</v>
          </cell>
          <cell r="AJ631" t="str">
            <v>BW</v>
          </cell>
          <cell r="AK631" t="str">
            <v>900</v>
          </cell>
          <cell r="AL631" t="str">
            <v>RP</v>
          </cell>
          <cell r="AN631" t="str">
            <v>Error</v>
          </cell>
        </row>
        <row r="632">
          <cell r="C632" t="str">
            <v>90S36STD</v>
          </cell>
          <cell r="D632" t="str">
            <v>36</v>
          </cell>
          <cell r="E632" t="str">
            <v>STD</v>
          </cell>
          <cell r="F632" t="str">
            <v>692</v>
          </cell>
          <cell r="K632" t="str">
            <v>THRD30002</v>
          </cell>
          <cell r="L632" t="str">
            <v>02</v>
          </cell>
          <cell r="M632">
            <v>7</v>
          </cell>
          <cell r="R632" t="str">
            <v>IN.256000SW</v>
          </cell>
          <cell r="S632" t="str">
            <v>.25</v>
          </cell>
          <cell r="T632" t="str">
            <v>.15 </v>
          </cell>
          <cell r="AH632" t="str">
            <v>BALL03BW900RP</v>
          </cell>
          <cell r="AI632" t="str">
            <v>03</v>
          </cell>
          <cell r="AJ632" t="str">
            <v>BW</v>
          </cell>
          <cell r="AK632" t="str">
            <v>900</v>
          </cell>
          <cell r="AL632" t="str">
            <v>RP</v>
          </cell>
          <cell r="AN632" t="str">
            <v>70</v>
          </cell>
        </row>
        <row r="633">
          <cell r="C633" t="str">
            <v>90S42STD</v>
          </cell>
          <cell r="D633" t="str">
            <v>42</v>
          </cell>
          <cell r="E633" t="str">
            <v>STD</v>
          </cell>
          <cell r="F633" t="str">
            <v>1079</v>
          </cell>
          <cell r="K633" t="str">
            <v>THRD30002.5</v>
          </cell>
          <cell r="L633" t="str">
            <v>02.5</v>
          </cell>
          <cell r="M633">
            <v>10</v>
          </cell>
          <cell r="R633" t="str">
            <v>IN.3756000SW</v>
          </cell>
          <cell r="S633" t="str">
            <v>.375</v>
          </cell>
          <cell r="T633" t="str">
            <v>.25</v>
          </cell>
          <cell r="AH633" t="str">
            <v>BALL04BW900RP</v>
          </cell>
          <cell r="AI633" t="str">
            <v>04</v>
          </cell>
          <cell r="AJ633" t="str">
            <v>BW</v>
          </cell>
          <cell r="AK633" t="str">
            <v>900</v>
          </cell>
          <cell r="AL633" t="str">
            <v>RP</v>
          </cell>
          <cell r="AN633" t="str">
            <v>150</v>
          </cell>
        </row>
        <row r="634">
          <cell r="C634" t="str">
            <v>90S48STD</v>
          </cell>
          <cell r="D634" t="str">
            <v>48</v>
          </cell>
          <cell r="E634" t="str">
            <v>STD</v>
          </cell>
          <cell r="F634" t="str">
            <v>1350</v>
          </cell>
          <cell r="K634" t="str">
            <v>THRD30003</v>
          </cell>
          <cell r="L634" t="str">
            <v>03</v>
          </cell>
          <cell r="M634">
            <v>14</v>
          </cell>
          <cell r="R634" t="str">
            <v>IN.506000SW</v>
          </cell>
          <cell r="S634" t="str">
            <v>.50</v>
          </cell>
          <cell r="T634" t="str">
            <v>.375</v>
          </cell>
          <cell r="AH634" t="str">
            <v>BALL06BW900RP</v>
          </cell>
          <cell r="AI634" t="str">
            <v>06</v>
          </cell>
          <cell r="AJ634" t="str">
            <v>BW</v>
          </cell>
          <cell r="AK634" t="str">
            <v>900</v>
          </cell>
          <cell r="AL634" t="str">
            <v>RP</v>
          </cell>
          <cell r="AN634" t="str">
            <v>260</v>
          </cell>
        </row>
        <row r="635">
          <cell r="C635" t="str">
            <v>90S54STD</v>
          </cell>
          <cell r="D635" t="str">
            <v>54</v>
          </cell>
          <cell r="E635" t="str">
            <v>STD</v>
          </cell>
          <cell r="F635" t="str">
            <v>1500</v>
          </cell>
          <cell r="K635" t="str">
            <v>THRD30003.5</v>
          </cell>
          <cell r="L635" t="str">
            <v>03.5</v>
          </cell>
          <cell r="M635">
            <v>17</v>
          </cell>
          <cell r="R635" t="str">
            <v>IN.756000SW</v>
          </cell>
          <cell r="S635" t="str">
            <v>.75</v>
          </cell>
          <cell r="T635" t="str">
            <v>.563</v>
          </cell>
          <cell r="AH635" t="str">
            <v>BALL08BW900RP</v>
          </cell>
          <cell r="AI635" t="str">
            <v>08</v>
          </cell>
          <cell r="AJ635" t="str">
            <v>BW</v>
          </cell>
          <cell r="AK635" t="str">
            <v>900</v>
          </cell>
          <cell r="AL635" t="str">
            <v>RP</v>
          </cell>
          <cell r="AN635" t="str">
            <v>650</v>
          </cell>
        </row>
        <row r="636">
          <cell r="C636" t="str">
            <v>90S60STD</v>
          </cell>
          <cell r="D636" t="str">
            <v>60</v>
          </cell>
          <cell r="E636" t="str">
            <v>STD</v>
          </cell>
          <cell r="F636" t="str">
            <v>1725</v>
          </cell>
          <cell r="K636" t="str">
            <v>THRD30004</v>
          </cell>
          <cell r="L636" t="str">
            <v>04</v>
          </cell>
          <cell r="M636">
            <v>22</v>
          </cell>
          <cell r="R636" t="str">
            <v>IN016000SW</v>
          </cell>
          <cell r="S636" t="str">
            <v>01</v>
          </cell>
          <cell r="T636" t="str">
            <v>1</v>
          </cell>
          <cell r="AH636" t="str">
            <v>BALL10BW900RP</v>
          </cell>
          <cell r="AI636" t="str">
            <v>10</v>
          </cell>
          <cell r="AJ636" t="str">
            <v>BW</v>
          </cell>
          <cell r="AK636" t="str">
            <v>900</v>
          </cell>
          <cell r="AL636" t="str">
            <v>RP</v>
          </cell>
          <cell r="AN636" t="str">
            <v>725</v>
          </cell>
        </row>
        <row r="637">
          <cell r="K637" t="str">
            <v>THRD30005</v>
          </cell>
          <cell r="L637" t="str">
            <v>05</v>
          </cell>
          <cell r="M637">
            <v>28</v>
          </cell>
          <cell r="R637" t="str">
            <v>IN01.256000SW</v>
          </cell>
          <cell r="S637" t="str">
            <v>01.25</v>
          </cell>
          <cell r="T637" t="str">
            <v>1.438</v>
          </cell>
          <cell r="AH637" t="str">
            <v>BALL12BW900RP</v>
          </cell>
          <cell r="AI637" t="str">
            <v>12</v>
          </cell>
          <cell r="AJ637" t="str">
            <v>BW</v>
          </cell>
          <cell r="AK637" t="str">
            <v>900</v>
          </cell>
          <cell r="AL637" t="str">
            <v>RP</v>
          </cell>
          <cell r="AN637" t="str">
            <v>1110</v>
          </cell>
        </row>
        <row r="638">
          <cell r="C638" t="str">
            <v>90S.50XH</v>
          </cell>
          <cell r="D638" t="str">
            <v>.50</v>
          </cell>
          <cell r="E638" t="str">
            <v>XH</v>
          </cell>
          <cell r="F638" t="str">
            <v>.15</v>
          </cell>
          <cell r="K638" t="str">
            <v>THRD30006</v>
          </cell>
          <cell r="L638" t="str">
            <v>06</v>
          </cell>
          <cell r="M638">
            <v>38</v>
          </cell>
          <cell r="R638" t="str">
            <v>IN01.56000SW</v>
          </cell>
          <cell r="S638" t="str">
            <v>01.5</v>
          </cell>
          <cell r="T638" t="str">
            <v>2</v>
          </cell>
          <cell r="AH638" t="str">
            <v>BALL14BW900RP</v>
          </cell>
          <cell r="AI638" t="str">
            <v>14</v>
          </cell>
          <cell r="AJ638" t="str">
            <v>BW</v>
          </cell>
          <cell r="AK638" t="str">
            <v>900</v>
          </cell>
          <cell r="AL638" t="str">
            <v>RP</v>
          </cell>
          <cell r="AN638" t="str">
            <v>1680</v>
          </cell>
        </row>
        <row r="639">
          <cell r="C639" t="str">
            <v>90S.75XH</v>
          </cell>
          <cell r="D639" t="str">
            <v>.75</v>
          </cell>
          <cell r="E639" t="str">
            <v>XH</v>
          </cell>
          <cell r="F639" t="str">
            <v>.30</v>
          </cell>
          <cell r="K639" t="str">
            <v>THRD30008</v>
          </cell>
          <cell r="L639" t="str">
            <v>08</v>
          </cell>
          <cell r="M639">
            <v>56</v>
          </cell>
          <cell r="R639" t="str">
            <v>IN026000SW</v>
          </cell>
          <cell r="S639" t="str">
            <v>02</v>
          </cell>
          <cell r="T639" t="str">
            <v>3.875</v>
          </cell>
          <cell r="AH639" t="str">
            <v>BALL16BW900RP</v>
          </cell>
          <cell r="AI639" t="str">
            <v>16</v>
          </cell>
          <cell r="AJ639" t="str">
            <v>BW</v>
          </cell>
          <cell r="AK639" t="str">
            <v>900</v>
          </cell>
          <cell r="AL639" t="str">
            <v>RP</v>
          </cell>
          <cell r="AN639" t="str">
            <v>2300</v>
          </cell>
        </row>
        <row r="640">
          <cell r="C640" t="str">
            <v>90S01XH</v>
          </cell>
          <cell r="D640" t="str">
            <v>01</v>
          </cell>
          <cell r="E640" t="str">
            <v>XH</v>
          </cell>
          <cell r="F640" t="str">
            <v>.40</v>
          </cell>
          <cell r="K640" t="str">
            <v>THRD30010</v>
          </cell>
          <cell r="L640" t="str">
            <v>10</v>
          </cell>
          <cell r="M640">
            <v>78</v>
          </cell>
          <cell r="R640" t="str">
            <v>IN02.56000SW</v>
          </cell>
          <cell r="S640" t="str">
            <v>02.5</v>
          </cell>
          <cell r="T640" t="str">
            <v>5.5</v>
          </cell>
          <cell r="AH640" t="str">
            <v>BALL18BW900RP</v>
          </cell>
          <cell r="AI640" t="str">
            <v>18</v>
          </cell>
          <cell r="AJ640" t="str">
            <v>BW</v>
          </cell>
          <cell r="AK640" t="str">
            <v>900</v>
          </cell>
          <cell r="AL640" t="str">
            <v>RP</v>
          </cell>
          <cell r="AN640" t="str">
            <v>Error</v>
          </cell>
        </row>
        <row r="641">
          <cell r="C641" t="str">
            <v>90S01.25XH</v>
          </cell>
          <cell r="D641" t="str">
            <v>01.25</v>
          </cell>
          <cell r="E641" t="str">
            <v>XH</v>
          </cell>
          <cell r="F641" t="str">
            <v>.50</v>
          </cell>
          <cell r="K641" t="str">
            <v>THRD30012</v>
          </cell>
          <cell r="L641" t="str">
            <v>12</v>
          </cell>
          <cell r="M641">
            <v>117</v>
          </cell>
          <cell r="R641" t="str">
            <v>IN036000SW</v>
          </cell>
          <cell r="S641" t="str">
            <v>03</v>
          </cell>
          <cell r="T641" t="str">
            <v>6.625</v>
          </cell>
          <cell r="AH641" t="str">
            <v>BALL20BW900RP</v>
          </cell>
          <cell r="AI641" t="str">
            <v>20</v>
          </cell>
          <cell r="AJ641" t="str">
            <v>BW</v>
          </cell>
          <cell r="AK641" t="str">
            <v>900</v>
          </cell>
          <cell r="AL641" t="str">
            <v>RP</v>
          </cell>
          <cell r="AN641" t="str">
            <v>Error</v>
          </cell>
        </row>
        <row r="642">
          <cell r="C642" t="str">
            <v>90S01.5XH</v>
          </cell>
          <cell r="D642" t="str">
            <v>01.5</v>
          </cell>
          <cell r="E642" t="str">
            <v>XH</v>
          </cell>
          <cell r="F642" t="str">
            <v>.75</v>
          </cell>
          <cell r="K642" t="str">
            <v>THRD30014</v>
          </cell>
          <cell r="L642" t="str">
            <v>14</v>
          </cell>
          <cell r="M642">
            <v>166</v>
          </cell>
          <cell r="R642" t="str">
            <v>IN046000SW</v>
          </cell>
          <cell r="S642" t="str">
            <v>04</v>
          </cell>
          <cell r="T642" t="str">
            <v>13.125</v>
          </cell>
          <cell r="AH642" t="str">
            <v>BALL22BW900RP</v>
          </cell>
          <cell r="AI642" t="str">
            <v>22</v>
          </cell>
          <cell r="AJ642" t="str">
            <v>BW</v>
          </cell>
          <cell r="AK642" t="str">
            <v>900</v>
          </cell>
          <cell r="AL642" t="str">
            <v>RP</v>
          </cell>
          <cell r="AN642" t="str">
            <v>Error</v>
          </cell>
        </row>
        <row r="643">
          <cell r="C643" t="str">
            <v>90S02XH</v>
          </cell>
          <cell r="D643" t="str">
            <v>02</v>
          </cell>
          <cell r="E643" t="str">
            <v>XH</v>
          </cell>
          <cell r="F643" t="str">
            <v>1.5</v>
          </cell>
          <cell r="K643" t="str">
            <v>THRD30016</v>
          </cell>
          <cell r="L643" t="str">
            <v>16</v>
          </cell>
          <cell r="M643">
            <v>208</v>
          </cell>
          <cell r="AH643" t="str">
            <v>BALL24BW900RP</v>
          </cell>
          <cell r="AI643" t="str">
            <v>24</v>
          </cell>
          <cell r="AJ643" t="str">
            <v>BW</v>
          </cell>
          <cell r="AK643" t="str">
            <v>900</v>
          </cell>
          <cell r="AL643" t="str">
            <v>RP</v>
          </cell>
          <cell r="AN643" t="str">
            <v>Error</v>
          </cell>
        </row>
        <row r="644">
          <cell r="C644" t="str">
            <v>90S02.5XH</v>
          </cell>
          <cell r="D644" t="str">
            <v>02.5</v>
          </cell>
          <cell r="E644" t="str">
            <v>XH</v>
          </cell>
          <cell r="F644" t="str">
            <v>2.8</v>
          </cell>
          <cell r="K644" t="str">
            <v>THRD30018</v>
          </cell>
          <cell r="L644" t="str">
            <v>18</v>
          </cell>
          <cell r="M644">
            <v>258</v>
          </cell>
          <cell r="R644" t="str">
            <v>IN.1256000THRD</v>
          </cell>
          <cell r="S644" t="str">
            <v>.125</v>
          </cell>
          <cell r="T644" t="str">
            <v>.188</v>
          </cell>
        </row>
        <row r="645">
          <cell r="C645" t="str">
            <v>90S03XH</v>
          </cell>
          <cell r="D645" t="str">
            <v>03</v>
          </cell>
          <cell r="E645" t="str">
            <v>XH</v>
          </cell>
          <cell r="F645" t="str">
            <v>4.25</v>
          </cell>
          <cell r="K645" t="str">
            <v>THRD30020</v>
          </cell>
          <cell r="L645" t="str">
            <v>20</v>
          </cell>
          <cell r="M645">
            <v>320</v>
          </cell>
          <cell r="R645" t="str">
            <v>IN.256000THRD</v>
          </cell>
          <cell r="S645" t="str">
            <v>.25</v>
          </cell>
          <cell r="T645" t="str">
            <v>.188</v>
          </cell>
          <cell r="AH645" t="str">
            <v>BALL.25FLANGED900RPYES</v>
          </cell>
          <cell r="AI645" t="str">
            <v>.25</v>
          </cell>
          <cell r="AJ645" t="str">
            <v>FLANGED</v>
          </cell>
          <cell r="AK645" t="str">
            <v>900</v>
          </cell>
          <cell r="AL645" t="str">
            <v>RP</v>
          </cell>
          <cell r="AM645" t="str">
            <v>YES</v>
          </cell>
          <cell r="AN645" t="str">
            <v>Error</v>
          </cell>
        </row>
        <row r="646">
          <cell r="C646" t="str">
            <v>90S03.5XH</v>
          </cell>
          <cell r="D646" t="str">
            <v>03.5</v>
          </cell>
          <cell r="E646" t="str">
            <v>XH</v>
          </cell>
          <cell r="F646" t="str">
            <v>6</v>
          </cell>
          <cell r="K646" t="str">
            <v>THRD30024</v>
          </cell>
          <cell r="L646" t="str">
            <v>24</v>
          </cell>
          <cell r="M646">
            <v>478</v>
          </cell>
          <cell r="R646" t="str">
            <v>IN.3756000THRD</v>
          </cell>
          <cell r="S646" t="str">
            <v>.375</v>
          </cell>
          <cell r="T646" t="str">
            <v>.25</v>
          </cell>
          <cell r="AH646" t="str">
            <v>BALL.375FLANGED900RPYES</v>
          </cell>
          <cell r="AI646" t="str">
            <v>.375</v>
          </cell>
          <cell r="AJ646" t="str">
            <v>FLANGED</v>
          </cell>
          <cell r="AK646" t="str">
            <v>900</v>
          </cell>
          <cell r="AL646" t="str">
            <v>RP</v>
          </cell>
          <cell r="AM646" t="str">
            <v>YES</v>
          </cell>
          <cell r="AN646" t="str">
            <v>Error</v>
          </cell>
        </row>
        <row r="647">
          <cell r="C647" t="str">
            <v>90S04XH</v>
          </cell>
          <cell r="D647" t="str">
            <v>04</v>
          </cell>
          <cell r="E647" t="str">
            <v>XH</v>
          </cell>
          <cell r="F647" t="str">
            <v>8.5</v>
          </cell>
          <cell r="K647" t="str">
            <v>THRD30026</v>
          </cell>
          <cell r="L647" t="str">
            <v>26</v>
          </cell>
          <cell r="M647">
            <v>552</v>
          </cell>
          <cell r="R647" t="str">
            <v>IN.506000THRD</v>
          </cell>
          <cell r="S647" t="str">
            <v>.50</v>
          </cell>
          <cell r="T647" t="str">
            <v>.50</v>
          </cell>
          <cell r="AH647" t="str">
            <v>BALL.50FLANGED900RPYES</v>
          </cell>
          <cell r="AI647" t="str">
            <v>.50</v>
          </cell>
          <cell r="AJ647" t="str">
            <v>FLANGED</v>
          </cell>
          <cell r="AK647" t="str">
            <v>900</v>
          </cell>
          <cell r="AL647" t="str">
            <v>RP</v>
          </cell>
          <cell r="AM647" t="str">
            <v>YES</v>
          </cell>
          <cell r="AN647" t="str">
            <v>Error</v>
          </cell>
        </row>
        <row r="648">
          <cell r="C648" t="str">
            <v>90S04.5XH</v>
          </cell>
          <cell r="D648" t="str">
            <v>04.5</v>
          </cell>
          <cell r="E648" t="str">
            <v>XH</v>
          </cell>
          <cell r="F648" t="str">
            <v>11.25</v>
          </cell>
          <cell r="K648" t="str">
            <v>THRD30028</v>
          </cell>
          <cell r="L648" t="str">
            <v>28</v>
          </cell>
          <cell r="M648" t="str">
            <v>665 +</v>
          </cell>
          <cell r="R648" t="str">
            <v>IN.756000THRD</v>
          </cell>
          <cell r="S648" t="str">
            <v>.75</v>
          </cell>
          <cell r="T648" t="str">
            <v>1</v>
          </cell>
          <cell r="AH648" t="str">
            <v>BALL.75FLANGED900RPYES</v>
          </cell>
          <cell r="AI648" t="str">
            <v>.75</v>
          </cell>
          <cell r="AJ648" t="str">
            <v>FLANGED</v>
          </cell>
          <cell r="AK648" t="str">
            <v>900</v>
          </cell>
          <cell r="AL648" t="str">
            <v>RP</v>
          </cell>
          <cell r="AM648" t="str">
            <v>YES</v>
          </cell>
          <cell r="AN648" t="str">
            <v>Error</v>
          </cell>
        </row>
        <row r="649">
          <cell r="C649" t="str">
            <v>90S05XH</v>
          </cell>
          <cell r="D649" t="str">
            <v>05</v>
          </cell>
          <cell r="E649" t="str">
            <v>XH</v>
          </cell>
          <cell r="F649" t="str">
            <v>14</v>
          </cell>
          <cell r="K649" t="str">
            <v>THRD30030</v>
          </cell>
          <cell r="L649" t="str">
            <v>30</v>
          </cell>
          <cell r="M649">
            <v>779</v>
          </cell>
          <cell r="R649" t="str">
            <v>IN016000THRD</v>
          </cell>
          <cell r="S649" t="str">
            <v>01</v>
          </cell>
          <cell r="T649" t="str">
            <v>2.125</v>
          </cell>
          <cell r="AH649" t="str">
            <v>BALL01FLANGED900RPYES</v>
          </cell>
          <cell r="AI649" t="str">
            <v>01</v>
          </cell>
          <cell r="AJ649" t="str">
            <v>FLANGED</v>
          </cell>
          <cell r="AK649" t="str">
            <v>900</v>
          </cell>
          <cell r="AL649" t="str">
            <v>RP</v>
          </cell>
          <cell r="AM649" t="str">
            <v>YES</v>
          </cell>
          <cell r="AN649" t="str">
            <v>Error</v>
          </cell>
        </row>
        <row r="650">
          <cell r="C650" t="str">
            <v>90S06XH</v>
          </cell>
          <cell r="D650" t="str">
            <v>06</v>
          </cell>
          <cell r="E650" t="str">
            <v>XH</v>
          </cell>
          <cell r="F650" t="str">
            <v>23</v>
          </cell>
          <cell r="K650" t="str">
            <v>THRD30032</v>
          </cell>
          <cell r="L650" t="str">
            <v>32</v>
          </cell>
          <cell r="M650" t="str">
            <v>896 +</v>
          </cell>
          <cell r="R650" t="str">
            <v>IN01.256000THRD</v>
          </cell>
          <cell r="S650" t="str">
            <v>01.25</v>
          </cell>
          <cell r="T650" t="str">
            <v>2.375</v>
          </cell>
          <cell r="AH650" t="str">
            <v>BALL01.5FLANGED900RPYES</v>
          </cell>
          <cell r="AI650" t="str">
            <v>01.5</v>
          </cell>
          <cell r="AJ650" t="str">
            <v>FLANGED</v>
          </cell>
          <cell r="AK650" t="str">
            <v>900</v>
          </cell>
          <cell r="AL650" t="str">
            <v>RP</v>
          </cell>
          <cell r="AM650" t="str">
            <v>YES</v>
          </cell>
          <cell r="AN650" t="str">
            <v>Error</v>
          </cell>
        </row>
        <row r="651">
          <cell r="C651" t="str">
            <v>90S08XH</v>
          </cell>
          <cell r="D651" t="str">
            <v>08</v>
          </cell>
          <cell r="E651" t="str">
            <v>XH</v>
          </cell>
          <cell r="F651" t="str">
            <v>47.5</v>
          </cell>
          <cell r="K651" t="str">
            <v>THRD30034</v>
          </cell>
          <cell r="L651" t="str">
            <v>34</v>
          </cell>
          <cell r="M651">
            <v>1014</v>
          </cell>
          <cell r="R651" t="str">
            <v>IN01.56000THRD</v>
          </cell>
          <cell r="S651" t="str">
            <v>01.5</v>
          </cell>
          <cell r="T651" t="str">
            <v>4.375</v>
          </cell>
          <cell r="AH651" t="str">
            <v>BALL02FLANGED900RPYES</v>
          </cell>
          <cell r="AI651" t="str">
            <v>02</v>
          </cell>
          <cell r="AJ651" t="str">
            <v>FLANGED</v>
          </cell>
          <cell r="AK651" t="str">
            <v>900</v>
          </cell>
          <cell r="AL651" t="str">
            <v>RP</v>
          </cell>
          <cell r="AM651" t="str">
            <v>YES</v>
          </cell>
          <cell r="AN651" t="str">
            <v>Error</v>
          </cell>
        </row>
        <row r="652">
          <cell r="C652" t="str">
            <v>90S10XH</v>
          </cell>
          <cell r="D652" t="str">
            <v>10</v>
          </cell>
          <cell r="E652" t="str">
            <v>XH</v>
          </cell>
          <cell r="F652" t="str">
            <v>70</v>
          </cell>
          <cell r="K652" t="str">
            <v>THRD30036</v>
          </cell>
          <cell r="L652" t="str">
            <v>36</v>
          </cell>
          <cell r="M652">
            <v>1130</v>
          </cell>
          <cell r="R652" t="str">
            <v>IN026000THRD</v>
          </cell>
          <cell r="S652" t="str">
            <v>02</v>
          </cell>
          <cell r="T652" t="str">
            <v>7.75</v>
          </cell>
          <cell r="AH652" t="str">
            <v>BALL03FLANGED900RPYES</v>
          </cell>
          <cell r="AI652" t="str">
            <v>03</v>
          </cell>
          <cell r="AJ652" t="str">
            <v>FLANGED</v>
          </cell>
          <cell r="AK652" t="str">
            <v>900</v>
          </cell>
          <cell r="AL652" t="str">
            <v>RP</v>
          </cell>
          <cell r="AM652" t="str">
            <v>YES</v>
          </cell>
          <cell r="AN652" t="str">
            <v>Error</v>
          </cell>
        </row>
        <row r="653">
          <cell r="C653" t="str">
            <v>90S12XH</v>
          </cell>
          <cell r="D653" t="str">
            <v>12</v>
          </cell>
          <cell r="E653" t="str">
            <v>XH</v>
          </cell>
          <cell r="F653" t="str">
            <v>104</v>
          </cell>
          <cell r="K653" t="str">
            <v>THRD30038</v>
          </cell>
          <cell r="L653" t="str">
            <v>38</v>
          </cell>
          <cell r="M653" t="str">
            <v>1200 +</v>
          </cell>
          <cell r="R653" t="str">
            <v>IN02.56000THRD</v>
          </cell>
          <cell r="S653" t="str">
            <v>02.5</v>
          </cell>
          <cell r="T653" t="str">
            <v>10.75</v>
          </cell>
          <cell r="AH653" t="str">
            <v>BALL04FLANGED900RPYES</v>
          </cell>
          <cell r="AI653" t="str">
            <v>04</v>
          </cell>
          <cell r="AJ653" t="str">
            <v>FLANGED</v>
          </cell>
          <cell r="AK653" t="str">
            <v>900</v>
          </cell>
          <cell r="AL653" t="str">
            <v>RP</v>
          </cell>
          <cell r="AM653" t="str">
            <v>YES</v>
          </cell>
          <cell r="AN653" t="str">
            <v>Error</v>
          </cell>
        </row>
        <row r="654">
          <cell r="C654" t="str">
            <v>90S14XH</v>
          </cell>
          <cell r="D654" t="str">
            <v>14</v>
          </cell>
          <cell r="E654" t="str">
            <v>XH</v>
          </cell>
          <cell r="F654" t="str">
            <v>140</v>
          </cell>
          <cell r="K654" t="str">
            <v>THRD30040</v>
          </cell>
          <cell r="L654" t="str">
            <v>40</v>
          </cell>
          <cell r="M654" t="str">
            <v>1350 +</v>
          </cell>
          <cell r="R654" t="str">
            <v>IN036000THRD</v>
          </cell>
          <cell r="S654" t="str">
            <v>03</v>
          </cell>
          <cell r="T654" t="str">
            <v>13.5</v>
          </cell>
          <cell r="AH654" t="str">
            <v>BALL06FLANGED900RPYES</v>
          </cell>
          <cell r="AI654" t="str">
            <v>06</v>
          </cell>
          <cell r="AJ654" t="str">
            <v>FLANGED</v>
          </cell>
          <cell r="AK654" t="str">
            <v>900</v>
          </cell>
          <cell r="AL654" t="str">
            <v>RP</v>
          </cell>
          <cell r="AM654" t="str">
            <v>YES</v>
          </cell>
          <cell r="AN654" t="str">
            <v>Error</v>
          </cell>
        </row>
        <row r="655">
          <cell r="C655" t="str">
            <v>90S16XH</v>
          </cell>
          <cell r="D655" t="str">
            <v>16</v>
          </cell>
          <cell r="E655" t="str">
            <v>XH</v>
          </cell>
          <cell r="F655" t="str">
            <v>174</v>
          </cell>
          <cell r="K655" t="str">
            <v>THRD30042</v>
          </cell>
          <cell r="L655" t="str">
            <v>42</v>
          </cell>
          <cell r="M655">
            <v>1610</v>
          </cell>
          <cell r="R655" t="str">
            <v>IN046000THRD</v>
          </cell>
          <cell r="S655" t="str">
            <v>04</v>
          </cell>
          <cell r="T655" t="str">
            <v>24.5</v>
          </cell>
          <cell r="AH655" t="str">
            <v>BALL08FLANGED900RPYES</v>
          </cell>
          <cell r="AI655" t="str">
            <v>08</v>
          </cell>
          <cell r="AJ655" t="str">
            <v>FLANGED</v>
          </cell>
          <cell r="AK655" t="str">
            <v>900</v>
          </cell>
          <cell r="AL655" t="str">
            <v>RP</v>
          </cell>
          <cell r="AM655" t="str">
            <v>YES</v>
          </cell>
          <cell r="AN655" t="str">
            <v>Error</v>
          </cell>
        </row>
        <row r="656">
          <cell r="C656" t="str">
            <v>90S18XH</v>
          </cell>
          <cell r="D656" t="str">
            <v>18</v>
          </cell>
          <cell r="E656" t="str">
            <v>XH</v>
          </cell>
          <cell r="F656" t="str">
            <v>219</v>
          </cell>
          <cell r="K656" t="str">
            <v>THRD30044</v>
          </cell>
          <cell r="L656" t="str">
            <v>44</v>
          </cell>
          <cell r="M656" t="str">
            <v>Error</v>
          </cell>
          <cell r="AH656" t="str">
            <v>BALL10FLANGED900RPYES</v>
          </cell>
          <cell r="AI656" t="str">
            <v>10</v>
          </cell>
          <cell r="AJ656" t="str">
            <v>FLANGED</v>
          </cell>
          <cell r="AK656" t="str">
            <v>900</v>
          </cell>
          <cell r="AL656" t="str">
            <v>RP</v>
          </cell>
          <cell r="AM656" t="str">
            <v>YES</v>
          </cell>
          <cell r="AN656" t="str">
            <v>Error</v>
          </cell>
        </row>
        <row r="657">
          <cell r="C657" t="str">
            <v>90S20XH</v>
          </cell>
          <cell r="D657" t="str">
            <v>20</v>
          </cell>
          <cell r="E657" t="str">
            <v>XH</v>
          </cell>
          <cell r="F657" t="str">
            <v>275</v>
          </cell>
          <cell r="K657" t="str">
            <v>THRD30046</v>
          </cell>
          <cell r="L657" t="str">
            <v>46</v>
          </cell>
          <cell r="M657" t="str">
            <v>Error</v>
          </cell>
          <cell r="R657" t="str">
            <v>T.1256000SW</v>
          </cell>
          <cell r="S657" t="str">
            <v>.125</v>
          </cell>
          <cell r="T657" t="str">
            <v>1 </v>
          </cell>
          <cell r="AH657" t="str">
            <v>BALL12FLANGED900RPYES</v>
          </cell>
          <cell r="AI657" t="str">
            <v>12</v>
          </cell>
          <cell r="AJ657" t="str">
            <v>FLANGED</v>
          </cell>
          <cell r="AK657" t="str">
            <v>900</v>
          </cell>
          <cell r="AL657" t="str">
            <v>RP</v>
          </cell>
          <cell r="AM657" t="str">
            <v>YES</v>
          </cell>
          <cell r="AN657" t="str">
            <v>Error</v>
          </cell>
        </row>
        <row r="658">
          <cell r="C658" t="str">
            <v>90S22XH</v>
          </cell>
          <cell r="D658" t="str">
            <v>22</v>
          </cell>
          <cell r="E658" t="str">
            <v>XH</v>
          </cell>
          <cell r="F658" t="str">
            <v>333.5</v>
          </cell>
          <cell r="K658" t="str">
            <v>THRD30048</v>
          </cell>
          <cell r="L658" t="str">
            <v>48</v>
          </cell>
          <cell r="M658" t="str">
            <v>Error</v>
          </cell>
          <cell r="R658" t="str">
            <v>T.256000SW</v>
          </cell>
          <cell r="S658" t="str">
            <v>.25</v>
          </cell>
          <cell r="T658" t="str">
            <v>1 </v>
          </cell>
          <cell r="AH658" t="str">
            <v>BALL14FLANGED900RPYES</v>
          </cell>
          <cell r="AI658" t="str">
            <v>14</v>
          </cell>
          <cell r="AJ658" t="str">
            <v>FLANGED</v>
          </cell>
          <cell r="AK658" t="str">
            <v>900</v>
          </cell>
          <cell r="AL658" t="str">
            <v>RP</v>
          </cell>
          <cell r="AM658" t="str">
            <v>YES</v>
          </cell>
          <cell r="AN658" t="str">
            <v>Error</v>
          </cell>
        </row>
        <row r="659">
          <cell r="C659" t="str">
            <v>90S24XH</v>
          </cell>
          <cell r="D659" t="str">
            <v>24</v>
          </cell>
          <cell r="E659" t="str">
            <v>XH</v>
          </cell>
          <cell r="F659" t="str">
            <v>392</v>
          </cell>
          <cell r="K659" t="str">
            <v>THRD30050</v>
          </cell>
          <cell r="L659" t="str">
            <v>50</v>
          </cell>
          <cell r="M659" t="str">
            <v>Error</v>
          </cell>
          <cell r="R659" t="str">
            <v>T.3756000SW</v>
          </cell>
          <cell r="S659" t="str">
            <v>.375</v>
          </cell>
          <cell r="T659" t="str">
            <v>1 </v>
          </cell>
          <cell r="AH659" t="str">
            <v>BALL16FLANGED900RPYES</v>
          </cell>
          <cell r="AI659" t="str">
            <v>16</v>
          </cell>
          <cell r="AJ659" t="str">
            <v>FLANGED</v>
          </cell>
          <cell r="AK659" t="str">
            <v>900</v>
          </cell>
          <cell r="AL659" t="str">
            <v>RP</v>
          </cell>
          <cell r="AM659" t="str">
            <v>YES</v>
          </cell>
          <cell r="AN659" t="str">
            <v>Error</v>
          </cell>
        </row>
        <row r="660">
          <cell r="C660" t="str">
            <v>90S26XH</v>
          </cell>
          <cell r="D660" t="str">
            <v>26</v>
          </cell>
          <cell r="E660" t="str">
            <v>XH</v>
          </cell>
          <cell r="F660" t="str">
            <v>450</v>
          </cell>
          <cell r="K660" t="str">
            <v>THRD30052</v>
          </cell>
          <cell r="L660" t="str">
            <v>52</v>
          </cell>
          <cell r="M660" t="str">
            <v>Error</v>
          </cell>
          <cell r="R660" t="str">
            <v>T.506000SW</v>
          </cell>
          <cell r="S660" t="str">
            <v>.50</v>
          </cell>
          <cell r="T660" t="str">
            <v>1.375</v>
          </cell>
          <cell r="AH660" t="str">
            <v>BALL18FLANGED900RPYES</v>
          </cell>
          <cell r="AI660" t="str">
            <v>18</v>
          </cell>
          <cell r="AJ660" t="str">
            <v>FLANGED</v>
          </cell>
          <cell r="AK660" t="str">
            <v>900</v>
          </cell>
          <cell r="AL660" t="str">
            <v>RP</v>
          </cell>
          <cell r="AM660" t="str">
            <v>YES</v>
          </cell>
          <cell r="AN660" t="str">
            <v>Error</v>
          </cell>
        </row>
        <row r="661">
          <cell r="C661" t="str">
            <v>90S28XH</v>
          </cell>
          <cell r="D661" t="str">
            <v>28</v>
          </cell>
          <cell r="E661" t="str">
            <v>XH</v>
          </cell>
          <cell r="F661" t="str">
            <v>547</v>
          </cell>
          <cell r="K661" t="str">
            <v>THRD30054</v>
          </cell>
          <cell r="L661" t="str">
            <v>54</v>
          </cell>
          <cell r="M661" t="str">
            <v>Error</v>
          </cell>
          <cell r="R661" t="str">
            <v>T.756000SW</v>
          </cell>
          <cell r="S661" t="str">
            <v>.75</v>
          </cell>
          <cell r="T661" t="str">
            <v>2</v>
          </cell>
          <cell r="AH661" t="str">
            <v>BALL20FLANGED900RPYES</v>
          </cell>
          <cell r="AI661" t="str">
            <v>20</v>
          </cell>
          <cell r="AJ661" t="str">
            <v>FLANGED</v>
          </cell>
          <cell r="AK661" t="str">
            <v>900</v>
          </cell>
          <cell r="AL661" t="str">
            <v>RP</v>
          </cell>
          <cell r="AM661" t="str">
            <v>YES</v>
          </cell>
          <cell r="AN661" t="str">
            <v>Error</v>
          </cell>
        </row>
        <row r="662">
          <cell r="C662" t="str">
            <v>90S30XH</v>
          </cell>
          <cell r="D662" t="str">
            <v>30</v>
          </cell>
          <cell r="E662" t="str">
            <v>XH</v>
          </cell>
          <cell r="F662" t="str">
            <v>644</v>
          </cell>
          <cell r="K662" t="str">
            <v>THRD30056</v>
          </cell>
          <cell r="L662" t="str">
            <v>56</v>
          </cell>
          <cell r="M662" t="str">
            <v>Error</v>
          </cell>
          <cell r="R662" t="str">
            <v>T016000SW</v>
          </cell>
          <cell r="S662" t="str">
            <v>01</v>
          </cell>
          <cell r="T662" t="str">
            <v>3.313</v>
          </cell>
          <cell r="AH662" t="str">
            <v>BALL22FLANGED900RPYES</v>
          </cell>
          <cell r="AI662" t="str">
            <v>22</v>
          </cell>
          <cell r="AJ662" t="str">
            <v>FLANGED</v>
          </cell>
          <cell r="AK662" t="str">
            <v>900</v>
          </cell>
          <cell r="AL662" t="str">
            <v>RP</v>
          </cell>
          <cell r="AM662" t="str">
            <v>YES</v>
          </cell>
          <cell r="AN662" t="str">
            <v>Error</v>
          </cell>
        </row>
        <row r="663">
          <cell r="C663" t="str">
            <v>90S32XH</v>
          </cell>
          <cell r="D663" t="str">
            <v>32</v>
          </cell>
          <cell r="E663" t="str">
            <v>XH</v>
          </cell>
          <cell r="F663" t="str">
            <v>735</v>
          </cell>
          <cell r="K663" t="str">
            <v>THRD30058</v>
          </cell>
          <cell r="L663" t="str">
            <v>58</v>
          </cell>
          <cell r="M663" t="str">
            <v>Error</v>
          </cell>
          <cell r="R663" t="str">
            <v>T01.256000SW</v>
          </cell>
          <cell r="S663" t="str">
            <v>01.25</v>
          </cell>
          <cell r="T663" t="str">
            <v>3.75</v>
          </cell>
          <cell r="AH663" t="str">
            <v>BALL24FLANGED900RPYES</v>
          </cell>
          <cell r="AI663" t="str">
            <v>24</v>
          </cell>
          <cell r="AJ663" t="str">
            <v>FLANGED</v>
          </cell>
          <cell r="AK663" t="str">
            <v>900</v>
          </cell>
          <cell r="AL663" t="str">
            <v>RP</v>
          </cell>
          <cell r="AM663" t="str">
            <v>YES</v>
          </cell>
          <cell r="AN663" t="str">
            <v>Error</v>
          </cell>
        </row>
        <row r="664">
          <cell r="C664" t="str">
            <v>90S34XH</v>
          </cell>
          <cell r="D664" t="str">
            <v>34</v>
          </cell>
          <cell r="E664" t="str">
            <v>XH</v>
          </cell>
          <cell r="F664" t="str">
            <v>840</v>
          </cell>
          <cell r="K664" t="str">
            <v>THRD30060</v>
          </cell>
          <cell r="L664" t="str">
            <v>60</v>
          </cell>
          <cell r="M664" t="str">
            <v>Error</v>
          </cell>
          <cell r="R664" t="str">
            <v>T01.56000SW</v>
          </cell>
          <cell r="S664" t="str">
            <v>01.5</v>
          </cell>
          <cell r="T664" t="str">
            <v>6.5</v>
          </cell>
        </row>
        <row r="665">
          <cell r="C665" t="str">
            <v>90S36XH</v>
          </cell>
          <cell r="D665" t="str">
            <v>36</v>
          </cell>
          <cell r="E665" t="str">
            <v>XH</v>
          </cell>
          <cell r="F665" t="str">
            <v>913</v>
          </cell>
          <cell r="R665" t="str">
            <v>T026000SW</v>
          </cell>
          <cell r="S665" t="str">
            <v>02</v>
          </cell>
          <cell r="T665" t="str">
            <v>7.875</v>
          </cell>
          <cell r="AH665" t="str">
            <v>BALL.25BW900RPYES</v>
          </cell>
          <cell r="AI665" t="str">
            <v>.25</v>
          </cell>
          <cell r="AJ665" t="str">
            <v>BW</v>
          </cell>
          <cell r="AK665" t="str">
            <v>900</v>
          </cell>
          <cell r="AL665" t="str">
            <v>RP</v>
          </cell>
          <cell r="AM665" t="str">
            <v>YES</v>
          </cell>
          <cell r="AN665" t="str">
            <v>Error</v>
          </cell>
        </row>
        <row r="666">
          <cell r="C666" t="str">
            <v>90S42XH</v>
          </cell>
          <cell r="D666" t="str">
            <v>42</v>
          </cell>
          <cell r="E666" t="str">
            <v>XH</v>
          </cell>
          <cell r="F666" t="str">
            <v>1430</v>
          </cell>
          <cell r="K666" t="str">
            <v>WN300.50</v>
          </cell>
          <cell r="L666" t="str">
            <v>.50</v>
          </cell>
          <cell r="M666">
            <v>4</v>
          </cell>
          <cell r="R666" t="str">
            <v>T02.56000SW</v>
          </cell>
          <cell r="S666" t="str">
            <v>02.5</v>
          </cell>
          <cell r="T666" t="str">
            <v>16.625</v>
          </cell>
          <cell r="AH666" t="str">
            <v>BALL.375BW900RPYES</v>
          </cell>
          <cell r="AI666" t="str">
            <v>.375</v>
          </cell>
          <cell r="AJ666" t="str">
            <v>BW</v>
          </cell>
          <cell r="AK666" t="str">
            <v>900</v>
          </cell>
          <cell r="AL666" t="str">
            <v>RP</v>
          </cell>
          <cell r="AM666" t="str">
            <v>YES</v>
          </cell>
          <cell r="AN666" t="str">
            <v>Error</v>
          </cell>
        </row>
        <row r="667">
          <cell r="C667" t="str">
            <v>90S48XH</v>
          </cell>
          <cell r="D667" t="str">
            <v>48</v>
          </cell>
          <cell r="E667" t="str">
            <v>XH</v>
          </cell>
          <cell r="F667" t="str">
            <v>1950</v>
          </cell>
          <cell r="K667" t="str">
            <v>WN300.75</v>
          </cell>
          <cell r="L667" t="str">
            <v>.75</v>
          </cell>
          <cell r="M667">
            <v>4</v>
          </cell>
          <cell r="R667" t="str">
            <v>T036000SW</v>
          </cell>
          <cell r="S667" t="str">
            <v>03</v>
          </cell>
          <cell r="T667" t="str">
            <v>23.5</v>
          </cell>
          <cell r="AH667" t="str">
            <v>BALL.50BW900RPYES</v>
          </cell>
          <cell r="AI667" t="str">
            <v>.50</v>
          </cell>
          <cell r="AJ667" t="str">
            <v>BW</v>
          </cell>
          <cell r="AK667" t="str">
            <v>900</v>
          </cell>
          <cell r="AL667" t="str">
            <v>RP</v>
          </cell>
          <cell r="AM667" t="str">
            <v>YES</v>
          </cell>
          <cell r="AN667" t="str">
            <v>Error</v>
          </cell>
        </row>
        <row r="668">
          <cell r="C668" t="str">
            <v>90S54XH</v>
          </cell>
          <cell r="D668" t="str">
            <v>54</v>
          </cell>
          <cell r="E668" t="str">
            <v>XH</v>
          </cell>
          <cell r="F668" t="str">
            <v>2460</v>
          </cell>
          <cell r="K668" t="str">
            <v>WN30001</v>
          </cell>
          <cell r="L668" t="str">
            <v>01</v>
          </cell>
          <cell r="M668">
            <v>5</v>
          </cell>
          <cell r="R668" t="str">
            <v>T046000SW</v>
          </cell>
          <cell r="S668" t="str">
            <v>04</v>
          </cell>
          <cell r="T668" t="str">
            <v>33</v>
          </cell>
          <cell r="AH668" t="str">
            <v>BALL.75BW900RPYES</v>
          </cell>
          <cell r="AI668" t="str">
            <v>.75</v>
          </cell>
          <cell r="AJ668" t="str">
            <v>BW</v>
          </cell>
          <cell r="AK668" t="str">
            <v>900</v>
          </cell>
          <cell r="AL668" t="str">
            <v>RP</v>
          </cell>
          <cell r="AM668" t="str">
            <v>YES</v>
          </cell>
          <cell r="AN668" t="str">
            <v>Error</v>
          </cell>
        </row>
        <row r="669">
          <cell r="C669" t="str">
            <v>90S60XH</v>
          </cell>
          <cell r="D669" t="str">
            <v>60</v>
          </cell>
          <cell r="E669" t="str">
            <v>XH</v>
          </cell>
          <cell r="F669" t="str">
            <v>4400</v>
          </cell>
          <cell r="K669" t="str">
            <v>WN30001.25</v>
          </cell>
          <cell r="L669" t="str">
            <v>01.25</v>
          </cell>
          <cell r="M669">
            <v>6</v>
          </cell>
          <cell r="AH669" t="str">
            <v>BALL01BW900RPYES</v>
          </cell>
          <cell r="AI669" t="str">
            <v>01</v>
          </cell>
          <cell r="AJ669" t="str">
            <v>BW</v>
          </cell>
          <cell r="AK669" t="str">
            <v>900</v>
          </cell>
          <cell r="AL669" t="str">
            <v>RP</v>
          </cell>
          <cell r="AM669" t="str">
            <v>YES</v>
          </cell>
          <cell r="AN669" t="str">
            <v>Error</v>
          </cell>
        </row>
        <row r="670">
          <cell r="K670" t="str">
            <v>WN30001.5</v>
          </cell>
          <cell r="L670" t="str">
            <v>01.5</v>
          </cell>
          <cell r="M670">
            <v>9</v>
          </cell>
          <cell r="R670" t="str">
            <v>T.1256000THRD</v>
          </cell>
          <cell r="S670" t="str">
            <v>.125</v>
          </cell>
          <cell r="T670" t="str">
            <v>.50</v>
          </cell>
          <cell r="AH670" t="str">
            <v>BALL01.5BW900RPYES</v>
          </cell>
          <cell r="AI670" t="str">
            <v>01.5</v>
          </cell>
          <cell r="AJ670" t="str">
            <v>BW</v>
          </cell>
          <cell r="AK670" t="str">
            <v>900</v>
          </cell>
          <cell r="AL670" t="str">
            <v>RP</v>
          </cell>
          <cell r="AM670" t="str">
            <v>YES</v>
          </cell>
          <cell r="AN670" t="str">
            <v>Error</v>
          </cell>
        </row>
        <row r="671">
          <cell r="C671" t="str">
            <v>90S.50NA</v>
          </cell>
          <cell r="D671" t="str">
            <v>.50</v>
          </cell>
          <cell r="E671" t="str">
            <v>NA</v>
          </cell>
          <cell r="F671">
            <v>0.96891967796292833</v>
          </cell>
          <cell r="K671" t="str">
            <v>WN30002</v>
          </cell>
          <cell r="L671" t="str">
            <v>02</v>
          </cell>
          <cell r="M671">
            <v>8.5</v>
          </cell>
          <cell r="R671" t="str">
            <v>T.256000THRD</v>
          </cell>
          <cell r="S671" t="str">
            <v>.25</v>
          </cell>
          <cell r="T671" t="str">
            <v>1</v>
          </cell>
          <cell r="AH671" t="str">
            <v>BALL02BW900RPYES</v>
          </cell>
          <cell r="AI671" t="str">
            <v>02</v>
          </cell>
          <cell r="AJ671" t="str">
            <v>BW</v>
          </cell>
          <cell r="AK671" t="str">
            <v>900</v>
          </cell>
          <cell r="AL671" t="str">
            <v>RP</v>
          </cell>
          <cell r="AM671" t="str">
            <v>YES</v>
          </cell>
          <cell r="AN671" t="str">
            <v>Error</v>
          </cell>
        </row>
        <row r="672">
          <cell r="C672" t="str">
            <v>90S.75NA</v>
          </cell>
          <cell r="D672" t="str">
            <v>.75</v>
          </cell>
          <cell r="E672" t="str">
            <v>NA</v>
          </cell>
          <cell r="F672">
            <v>1.637742788185266</v>
          </cell>
          <cell r="K672" t="str">
            <v>WN30002.5</v>
          </cell>
          <cell r="L672" t="str">
            <v>02.5</v>
          </cell>
          <cell r="M672">
            <v>10.5</v>
          </cell>
          <cell r="R672" t="str">
            <v>T.3756000THRD</v>
          </cell>
          <cell r="S672" t="str">
            <v>.375</v>
          </cell>
          <cell r="T672" t="str">
            <v>1.375</v>
          </cell>
          <cell r="AH672" t="str">
            <v>BALL03BW900RPYES</v>
          </cell>
          <cell r="AI672" t="str">
            <v>03</v>
          </cell>
          <cell r="AJ672" t="str">
            <v>BW</v>
          </cell>
          <cell r="AK672" t="str">
            <v>900</v>
          </cell>
          <cell r="AL672" t="str">
            <v>RP</v>
          </cell>
          <cell r="AM672" t="str">
            <v>YES</v>
          </cell>
          <cell r="AN672" t="str">
            <v>Error</v>
          </cell>
        </row>
        <row r="673">
          <cell r="C673" t="str">
            <v>90S01NA</v>
          </cell>
          <cell r="D673" t="str">
            <v>01</v>
          </cell>
          <cell r="E673" t="str">
            <v>NA</v>
          </cell>
          <cell r="F673">
            <v>2.0571680598143405</v>
          </cell>
          <cell r="K673" t="str">
            <v>WN30003</v>
          </cell>
          <cell r="L673" t="str">
            <v>03</v>
          </cell>
          <cell r="M673">
            <v>11</v>
          </cell>
          <cell r="R673" t="str">
            <v>T.506000THRD</v>
          </cell>
          <cell r="S673" t="str">
            <v>.50</v>
          </cell>
          <cell r="T673" t="str">
            <v>2.125</v>
          </cell>
          <cell r="AH673" t="str">
            <v>BALL04BW900RPYES</v>
          </cell>
          <cell r="AI673" t="str">
            <v>04</v>
          </cell>
          <cell r="AJ673" t="str">
            <v>BW</v>
          </cell>
          <cell r="AK673" t="str">
            <v>900</v>
          </cell>
          <cell r="AL673" t="str">
            <v>RP</v>
          </cell>
          <cell r="AM673" t="str">
            <v>YES</v>
          </cell>
          <cell r="AN673" t="str">
            <v>Error</v>
          </cell>
        </row>
        <row r="674">
          <cell r="C674" t="str">
            <v>90S01.25NA</v>
          </cell>
          <cell r="D674" t="str">
            <v>01.25</v>
          </cell>
          <cell r="E674" t="str">
            <v>NA</v>
          </cell>
          <cell r="F674">
            <v>2.7374719521316377</v>
          </cell>
          <cell r="K674" t="str">
            <v>WN30003.5</v>
          </cell>
          <cell r="L674" t="str">
            <v>03.5</v>
          </cell>
          <cell r="M674">
            <v>20</v>
          </cell>
          <cell r="R674" t="str">
            <v>T.756000THRD</v>
          </cell>
          <cell r="S674" t="str">
            <v>.75</v>
          </cell>
          <cell r="T674" t="str">
            <v>3.625</v>
          </cell>
          <cell r="AH674" t="str">
            <v>BALL06BW900RPYES</v>
          </cell>
          <cell r="AI674" t="str">
            <v>06</v>
          </cell>
          <cell r="AJ674" t="str">
            <v>BW</v>
          </cell>
          <cell r="AK674" t="str">
            <v>900</v>
          </cell>
          <cell r="AL674" t="str">
            <v>RP</v>
          </cell>
          <cell r="AM674" t="str">
            <v>YES</v>
          </cell>
          <cell r="AN674" t="str">
            <v>Error</v>
          </cell>
        </row>
        <row r="675">
          <cell r="C675" t="str">
            <v>90S01.5NA</v>
          </cell>
          <cell r="D675" t="str">
            <v>01.5</v>
          </cell>
          <cell r="E675" t="str">
            <v>NA</v>
          </cell>
          <cell r="F675">
            <v>3.806034482758621</v>
          </cell>
          <cell r="K675" t="str">
            <v>WN30004</v>
          </cell>
          <cell r="L675" t="str">
            <v>04</v>
          </cell>
          <cell r="M675">
            <v>21</v>
          </cell>
          <cell r="R675" t="str">
            <v>T016000THRD</v>
          </cell>
          <cell r="S675" t="str">
            <v>01</v>
          </cell>
          <cell r="T675" t="str">
            <v>4.625</v>
          </cell>
          <cell r="AH675" t="str">
            <v>BALL08BW900RPYES</v>
          </cell>
          <cell r="AI675" t="str">
            <v>08</v>
          </cell>
          <cell r="AJ675" t="str">
            <v>BW</v>
          </cell>
          <cell r="AK675" t="str">
            <v>900</v>
          </cell>
          <cell r="AL675" t="str">
            <v>RP</v>
          </cell>
          <cell r="AM675" t="str">
            <v>YES</v>
          </cell>
          <cell r="AN675" t="str">
            <v>Error</v>
          </cell>
        </row>
        <row r="676">
          <cell r="C676" t="str">
            <v>90S02NA</v>
          </cell>
          <cell r="D676" t="str">
            <v>02</v>
          </cell>
          <cell r="E676" t="str">
            <v>NA</v>
          </cell>
          <cell r="F676">
            <v>6.6871202192303105</v>
          </cell>
          <cell r="K676" t="str">
            <v>WN30005</v>
          </cell>
          <cell r="L676" t="str">
            <v>05</v>
          </cell>
          <cell r="M676">
            <v>31</v>
          </cell>
          <cell r="R676" t="str">
            <v>T01.256000THRD</v>
          </cell>
          <cell r="S676" t="str">
            <v>01.25</v>
          </cell>
          <cell r="T676" t="str">
            <v>7.625</v>
          </cell>
          <cell r="AH676" t="str">
            <v>BALL10BW900RPYES</v>
          </cell>
          <cell r="AI676" t="str">
            <v>10</v>
          </cell>
          <cell r="AJ676" t="str">
            <v>BW</v>
          </cell>
          <cell r="AK676" t="str">
            <v>900</v>
          </cell>
          <cell r="AL676" t="str">
            <v>RP</v>
          </cell>
          <cell r="AM676" t="str">
            <v>YES</v>
          </cell>
          <cell r="AN676" t="str">
            <v>Error</v>
          </cell>
        </row>
        <row r="677">
          <cell r="C677" t="str">
            <v>90S02.5NA</v>
          </cell>
          <cell r="D677" t="str">
            <v>02.5</v>
          </cell>
          <cell r="E677" t="str">
            <v>NA</v>
          </cell>
          <cell r="F677">
            <v>10.318769186835151</v>
          </cell>
          <cell r="K677" t="str">
            <v>WN30006</v>
          </cell>
          <cell r="L677" t="str">
            <v>06</v>
          </cell>
          <cell r="M677">
            <v>41</v>
          </cell>
          <cell r="R677" t="str">
            <v>T01.56000THRD</v>
          </cell>
          <cell r="S677" t="str">
            <v>01.5</v>
          </cell>
          <cell r="T677" t="str">
            <v>9.625</v>
          </cell>
          <cell r="AH677" t="str">
            <v>BALL12BW900RPYES</v>
          </cell>
          <cell r="AI677" t="str">
            <v>12</v>
          </cell>
          <cell r="AJ677" t="str">
            <v>BW</v>
          </cell>
          <cell r="AK677" t="str">
            <v>900</v>
          </cell>
          <cell r="AL677" t="str">
            <v>RP</v>
          </cell>
          <cell r="AM677" t="str">
            <v>YES</v>
          </cell>
          <cell r="AN677" t="str">
            <v>Error</v>
          </cell>
        </row>
        <row r="678">
          <cell r="C678" t="str">
            <v>90S03NA</v>
          </cell>
          <cell r="D678" t="str">
            <v>03</v>
          </cell>
          <cell r="E678" t="str">
            <v>NA</v>
          </cell>
          <cell r="F678">
            <v>14.027777777777779</v>
          </cell>
          <cell r="K678" t="str">
            <v>WN30008</v>
          </cell>
          <cell r="L678" t="str">
            <v>08</v>
          </cell>
          <cell r="M678">
            <v>70</v>
          </cell>
          <cell r="R678" t="str">
            <v>T026000THRD</v>
          </cell>
          <cell r="S678" t="str">
            <v>02</v>
          </cell>
          <cell r="T678" t="str">
            <v>18.875</v>
          </cell>
          <cell r="AH678" t="str">
            <v>BALL14BW900RPYES</v>
          </cell>
          <cell r="AI678" t="str">
            <v>14</v>
          </cell>
          <cell r="AJ678" t="str">
            <v>BW</v>
          </cell>
          <cell r="AK678" t="str">
            <v>900</v>
          </cell>
          <cell r="AL678" t="str">
            <v>RP</v>
          </cell>
          <cell r="AM678" t="str">
            <v>YES</v>
          </cell>
          <cell r="AN678" t="str">
            <v>Error</v>
          </cell>
        </row>
        <row r="679">
          <cell r="C679" t="str">
            <v>90S03.5NA</v>
          </cell>
          <cell r="D679" t="str">
            <v>03.5</v>
          </cell>
          <cell r="E679" t="str">
            <v>NA</v>
          </cell>
          <cell r="F679">
            <v>19.389714476540327</v>
          </cell>
          <cell r="K679" t="str">
            <v>WN30010</v>
          </cell>
          <cell r="L679" t="str">
            <v>10</v>
          </cell>
          <cell r="M679">
            <v>94</v>
          </cell>
          <cell r="R679" t="str">
            <v>T02.56000THRD</v>
          </cell>
          <cell r="S679" t="str">
            <v>02.5</v>
          </cell>
          <cell r="T679" t="str">
            <v>28.063</v>
          </cell>
          <cell r="AH679" t="str">
            <v>BALL16BW900RPYES</v>
          </cell>
          <cell r="AI679" t="str">
            <v>16</v>
          </cell>
          <cell r="AJ679" t="str">
            <v>BW</v>
          </cell>
          <cell r="AK679" t="str">
            <v>900</v>
          </cell>
          <cell r="AL679" t="str">
            <v>RP</v>
          </cell>
          <cell r="AM679" t="str">
            <v>YES</v>
          </cell>
          <cell r="AN679" t="str">
            <v>Error</v>
          </cell>
        </row>
        <row r="680">
          <cell r="C680" t="str">
            <v>90S04NA</v>
          </cell>
          <cell r="D680" t="str">
            <v>04</v>
          </cell>
          <cell r="E680" t="str">
            <v>NA</v>
          </cell>
          <cell r="F680">
            <v>25.796929972830512</v>
          </cell>
          <cell r="K680" t="str">
            <v>WN30012</v>
          </cell>
          <cell r="L680" t="str">
            <v>12</v>
          </cell>
          <cell r="M680">
            <v>140</v>
          </cell>
          <cell r="R680" t="str">
            <v>T036000THRD</v>
          </cell>
          <cell r="S680" t="str">
            <v>03</v>
          </cell>
          <cell r="T680" t="str">
            <v>47.5</v>
          </cell>
          <cell r="AH680" t="str">
            <v>BALL18BW900RPYES</v>
          </cell>
          <cell r="AI680" t="str">
            <v>18</v>
          </cell>
          <cell r="AJ680" t="str">
            <v>BW</v>
          </cell>
          <cell r="AK680" t="str">
            <v>900</v>
          </cell>
          <cell r="AL680" t="str">
            <v>RP</v>
          </cell>
          <cell r="AM680" t="str">
            <v>YES</v>
          </cell>
          <cell r="AN680" t="str">
            <v>Error</v>
          </cell>
        </row>
        <row r="681">
          <cell r="C681" t="str">
            <v>90S04.5NA</v>
          </cell>
          <cell r="D681" t="str">
            <v>04.5</v>
          </cell>
          <cell r="E681" t="str">
            <v>NA</v>
          </cell>
          <cell r="F681">
            <v>26.329467118940805</v>
          </cell>
          <cell r="K681" t="str">
            <v>WN30014</v>
          </cell>
          <cell r="L681" t="str">
            <v>14</v>
          </cell>
          <cell r="M681">
            <v>190</v>
          </cell>
          <cell r="R681" t="str">
            <v>T046000THRD</v>
          </cell>
          <cell r="S681" t="str">
            <v>04</v>
          </cell>
          <cell r="T681" t="str">
            <v>50</v>
          </cell>
          <cell r="AH681" t="str">
            <v>BALL20BW900RPYES</v>
          </cell>
          <cell r="AI681" t="str">
            <v>20</v>
          </cell>
          <cell r="AJ681" t="str">
            <v>BW</v>
          </cell>
          <cell r="AK681" t="str">
            <v>900</v>
          </cell>
          <cell r="AL681" t="str">
            <v>RP</v>
          </cell>
          <cell r="AM681" t="str">
            <v>YES</v>
          </cell>
          <cell r="AN681" t="str">
            <v>Error</v>
          </cell>
        </row>
        <row r="682">
          <cell r="C682" t="str">
            <v>90S05NA</v>
          </cell>
          <cell r="D682" t="str">
            <v>05</v>
          </cell>
          <cell r="E682" t="str">
            <v>NA</v>
          </cell>
          <cell r="F682">
            <v>37.271317829457359</v>
          </cell>
          <cell r="K682" t="str">
            <v>WN30016</v>
          </cell>
          <cell r="L682" t="str">
            <v>16</v>
          </cell>
          <cell r="M682">
            <v>250</v>
          </cell>
          <cell r="AH682" t="str">
            <v>BALL22BW900RPYES</v>
          </cell>
          <cell r="AI682" t="str">
            <v>22</v>
          </cell>
          <cell r="AJ682" t="str">
            <v>BW</v>
          </cell>
          <cell r="AK682" t="str">
            <v>900</v>
          </cell>
          <cell r="AL682" t="str">
            <v>RP</v>
          </cell>
          <cell r="AM682" t="str">
            <v>YES</v>
          </cell>
          <cell r="AN682" t="str">
            <v>Error</v>
          </cell>
        </row>
        <row r="683">
          <cell r="C683" t="str">
            <v>90S06NA</v>
          </cell>
          <cell r="D683" t="str">
            <v>06</v>
          </cell>
          <cell r="E683" t="str">
            <v>NA</v>
          </cell>
          <cell r="F683">
            <v>58.763227513227505</v>
          </cell>
          <cell r="K683" t="str">
            <v>WN30018</v>
          </cell>
          <cell r="L683" t="str">
            <v>18</v>
          </cell>
          <cell r="M683">
            <v>305</v>
          </cell>
          <cell r="R683" t="str">
            <v>UN.1256000SW</v>
          </cell>
          <cell r="S683" t="str">
            <v>.125</v>
          </cell>
          <cell r="T683" t="str">
            <v>.50</v>
          </cell>
          <cell r="AH683" t="str">
            <v>BALL24BW900RPYES</v>
          </cell>
          <cell r="AI683" t="str">
            <v>24</v>
          </cell>
          <cell r="AJ683" t="str">
            <v>BW</v>
          </cell>
          <cell r="AK683" t="str">
            <v>900</v>
          </cell>
          <cell r="AL683" t="str">
            <v>RP</v>
          </cell>
          <cell r="AM683" t="str">
            <v>YES</v>
          </cell>
          <cell r="AN683" t="str">
            <v>Error</v>
          </cell>
        </row>
        <row r="684">
          <cell r="C684" t="str">
            <v>90S08NA</v>
          </cell>
          <cell r="D684" t="str">
            <v>08</v>
          </cell>
          <cell r="E684" t="str">
            <v>NA</v>
          </cell>
          <cell r="F684">
            <v>100.29503105590062</v>
          </cell>
          <cell r="K684" t="str">
            <v>WN30020</v>
          </cell>
          <cell r="L684" t="str">
            <v>20</v>
          </cell>
          <cell r="M684">
            <v>380</v>
          </cell>
          <cell r="R684" t="str">
            <v>UN.256000SW</v>
          </cell>
          <cell r="S684" t="str">
            <v>.25</v>
          </cell>
          <cell r="T684" t="str">
            <v>.56</v>
          </cell>
        </row>
        <row r="685">
          <cell r="C685" t="str">
            <v>90S10NA</v>
          </cell>
          <cell r="D685" t="str">
            <v>10</v>
          </cell>
          <cell r="E685" t="str">
            <v>NA</v>
          </cell>
          <cell r="F685">
            <v>149.45205479452056</v>
          </cell>
          <cell r="K685" t="str">
            <v>WN30024</v>
          </cell>
          <cell r="L685" t="str">
            <v>24</v>
          </cell>
          <cell r="M685">
            <v>540</v>
          </cell>
          <cell r="R685" t="str">
            <v>UN.3756000SW</v>
          </cell>
          <cell r="S685" t="str">
            <v>.375</v>
          </cell>
          <cell r="T685" t="str">
            <v>.75</v>
          </cell>
          <cell r="AH685" t="str">
            <v>BALL.25FLANGED1500FP</v>
          </cell>
          <cell r="AI685" t="str">
            <v>.25</v>
          </cell>
          <cell r="AJ685" t="str">
            <v>FLANGED</v>
          </cell>
          <cell r="AK685" t="str">
            <v>1500</v>
          </cell>
          <cell r="AL685" t="str">
            <v>FP</v>
          </cell>
          <cell r="AN685" t="str">
            <v>Error</v>
          </cell>
        </row>
        <row r="686">
          <cell r="C686" t="str">
            <v>90S12NA</v>
          </cell>
          <cell r="D686" t="str">
            <v>12</v>
          </cell>
          <cell r="E686" t="str">
            <v>NA</v>
          </cell>
          <cell r="F686">
            <v>210.66666666666669</v>
          </cell>
          <cell r="K686" t="str">
            <v>WN30026</v>
          </cell>
          <cell r="L686" t="str">
            <v>26</v>
          </cell>
          <cell r="M686">
            <v>615</v>
          </cell>
          <cell r="R686" t="str">
            <v>UN.506000SW</v>
          </cell>
          <cell r="S686" t="str">
            <v>.50</v>
          </cell>
          <cell r="T686" t="str">
            <v>1.25</v>
          </cell>
          <cell r="AH686" t="str">
            <v>BALL.375FLANGED1500FP</v>
          </cell>
          <cell r="AI686" t="str">
            <v>.375</v>
          </cell>
          <cell r="AJ686" t="str">
            <v>FLANGED</v>
          </cell>
          <cell r="AK686" t="str">
            <v>1500</v>
          </cell>
          <cell r="AL686" t="str">
            <v>FP</v>
          </cell>
          <cell r="AN686" t="str">
            <v>Error</v>
          </cell>
        </row>
        <row r="687">
          <cell r="C687" t="str">
            <v>90S14NA</v>
          </cell>
          <cell r="D687" t="str">
            <v>14</v>
          </cell>
          <cell r="E687" t="str">
            <v>NA</v>
          </cell>
          <cell r="F687">
            <v>280</v>
          </cell>
          <cell r="K687" t="str">
            <v>WN30028</v>
          </cell>
          <cell r="L687" t="str">
            <v>28</v>
          </cell>
          <cell r="M687" t="str">
            <v>736 +</v>
          </cell>
          <cell r="R687" t="str">
            <v>UN.756000SW</v>
          </cell>
          <cell r="S687" t="str">
            <v>.75</v>
          </cell>
          <cell r="T687" t="str">
            <v>1.75</v>
          </cell>
          <cell r="AH687" t="str">
            <v>BALL.50FLANGED1500FP</v>
          </cell>
          <cell r="AI687" t="str">
            <v>.50</v>
          </cell>
          <cell r="AJ687" t="str">
            <v>FLANGED</v>
          </cell>
          <cell r="AK687" t="str">
            <v>1500</v>
          </cell>
          <cell r="AL687" t="str">
            <v>FP</v>
          </cell>
          <cell r="AN687" t="str">
            <v>Error</v>
          </cell>
        </row>
        <row r="688">
          <cell r="C688" t="str">
            <v>90S16NA</v>
          </cell>
          <cell r="D688" t="str">
            <v>16</v>
          </cell>
          <cell r="E688" t="str">
            <v>NA</v>
          </cell>
          <cell r="F688">
            <v>350</v>
          </cell>
          <cell r="K688" t="str">
            <v>WN30030</v>
          </cell>
          <cell r="L688" t="str">
            <v>30</v>
          </cell>
          <cell r="M688">
            <v>858</v>
          </cell>
          <cell r="R688" t="str">
            <v>UN016000SW</v>
          </cell>
          <cell r="S688" t="str">
            <v>01</v>
          </cell>
          <cell r="T688" t="str">
            <v>3</v>
          </cell>
          <cell r="AH688" t="str">
            <v>BALL.75FLANGED1500FP</v>
          </cell>
          <cell r="AI688" t="str">
            <v>.75</v>
          </cell>
          <cell r="AJ688" t="str">
            <v>FLANGED</v>
          </cell>
          <cell r="AK688" t="str">
            <v>1500</v>
          </cell>
          <cell r="AL688" t="str">
            <v>FP</v>
          </cell>
          <cell r="AN688" t="str">
            <v>Error</v>
          </cell>
        </row>
        <row r="689">
          <cell r="C689" t="str">
            <v>90S18NA</v>
          </cell>
          <cell r="D689" t="str">
            <v>18</v>
          </cell>
          <cell r="E689" t="str">
            <v>NA</v>
          </cell>
          <cell r="F689">
            <v>441.66666666666663</v>
          </cell>
          <cell r="K689" t="str">
            <v>WN30032</v>
          </cell>
          <cell r="L689" t="str">
            <v>32</v>
          </cell>
          <cell r="M689" t="str">
            <v>984 +</v>
          </cell>
          <cell r="R689" t="str">
            <v>UN01.256000SW</v>
          </cell>
          <cell r="S689" t="str">
            <v>01.25</v>
          </cell>
          <cell r="T689" t="str">
            <v>3.75</v>
          </cell>
          <cell r="AH689" t="str">
            <v>BALL01FLANGED1500FP</v>
          </cell>
          <cell r="AI689" t="str">
            <v>01</v>
          </cell>
          <cell r="AJ689" t="str">
            <v>FLANGED</v>
          </cell>
          <cell r="AK689" t="str">
            <v>1500</v>
          </cell>
          <cell r="AL689" t="str">
            <v>FP</v>
          </cell>
          <cell r="AN689" t="str">
            <v>Error</v>
          </cell>
        </row>
        <row r="690">
          <cell r="C690" t="str">
            <v>90S20NA</v>
          </cell>
          <cell r="D690" t="str">
            <v>20</v>
          </cell>
          <cell r="E690" t="str">
            <v>NA</v>
          </cell>
          <cell r="F690">
            <v>555</v>
          </cell>
          <cell r="K690" t="str">
            <v>WN30034</v>
          </cell>
          <cell r="L690" t="str">
            <v>34</v>
          </cell>
          <cell r="M690">
            <v>1110</v>
          </cell>
          <cell r="R690" t="str">
            <v>UN01.56000SW</v>
          </cell>
          <cell r="S690" t="str">
            <v>01.5</v>
          </cell>
          <cell r="T690" t="str">
            <v>6</v>
          </cell>
          <cell r="AH690" t="str">
            <v>BALL01.5FLANGED1500FP</v>
          </cell>
          <cell r="AI690" t="str">
            <v>01.5</v>
          </cell>
          <cell r="AJ690" t="str">
            <v>FLANGED</v>
          </cell>
          <cell r="AK690" t="str">
            <v>1500</v>
          </cell>
          <cell r="AL690" t="str">
            <v>FP</v>
          </cell>
          <cell r="AN690" t="str">
            <v>Error</v>
          </cell>
        </row>
        <row r="691">
          <cell r="C691" t="str">
            <v>90S22NA</v>
          </cell>
          <cell r="D691" t="str">
            <v>22</v>
          </cell>
          <cell r="E691" t="str">
            <v>NA</v>
          </cell>
          <cell r="F691">
            <v>672.16666666666674</v>
          </cell>
          <cell r="K691" t="str">
            <v>WN30036</v>
          </cell>
          <cell r="L691" t="str">
            <v>36</v>
          </cell>
          <cell r="M691">
            <v>1233</v>
          </cell>
          <cell r="R691" t="str">
            <v>UN026000SW</v>
          </cell>
          <cell r="S691" t="str">
            <v>02</v>
          </cell>
          <cell r="T691" t="str">
            <v>10.5</v>
          </cell>
          <cell r="AH691" t="str">
            <v>BALL02FLANGED1500FP</v>
          </cell>
          <cell r="AI691" t="str">
            <v>02</v>
          </cell>
          <cell r="AJ691" t="str">
            <v>FLANGED</v>
          </cell>
          <cell r="AK691" t="str">
            <v>1500</v>
          </cell>
          <cell r="AL691" t="str">
            <v>FP</v>
          </cell>
          <cell r="AN691" t="str">
            <v>100</v>
          </cell>
        </row>
        <row r="692">
          <cell r="C692" t="str">
            <v>90S24NA</v>
          </cell>
          <cell r="D692" t="str">
            <v>24</v>
          </cell>
          <cell r="E692" t="str">
            <v>NA</v>
          </cell>
          <cell r="F692">
            <v>789.33333333333326</v>
          </cell>
          <cell r="K692" t="str">
            <v>WN30038</v>
          </cell>
          <cell r="L692" t="str">
            <v>38</v>
          </cell>
          <cell r="M692" t="str">
            <v>1300 +</v>
          </cell>
          <cell r="R692" t="str">
            <v>UN02.56000SW</v>
          </cell>
          <cell r="S692" t="str">
            <v>02.5</v>
          </cell>
          <cell r="T692" t="str">
            <v>12 +</v>
          </cell>
          <cell r="AH692" t="str">
            <v>BALL03FLANGED1500FP</v>
          </cell>
          <cell r="AI692" t="str">
            <v>03</v>
          </cell>
          <cell r="AJ692" t="str">
            <v>FLANGED</v>
          </cell>
          <cell r="AK692" t="str">
            <v>1500</v>
          </cell>
          <cell r="AL692" t="str">
            <v>FP</v>
          </cell>
          <cell r="AN692" t="str">
            <v>180</v>
          </cell>
        </row>
        <row r="693">
          <cell r="C693" t="str">
            <v>90S26NA</v>
          </cell>
          <cell r="D693" t="str">
            <v>26</v>
          </cell>
          <cell r="E693" t="str">
            <v>NA</v>
          </cell>
          <cell r="F693">
            <v>903.33333333333326</v>
          </cell>
          <cell r="K693" t="str">
            <v>WN30040</v>
          </cell>
          <cell r="L693" t="str">
            <v>40</v>
          </cell>
          <cell r="M693" t="str">
            <v>1450 +</v>
          </cell>
          <cell r="R693" t="str">
            <v>UN036000SW</v>
          </cell>
          <cell r="S693" t="str">
            <v>03</v>
          </cell>
          <cell r="T693" t="str">
            <v>12 +</v>
          </cell>
          <cell r="AH693" t="str">
            <v>BALL04FLANGED1500FP</v>
          </cell>
          <cell r="AI693" t="str">
            <v>04</v>
          </cell>
          <cell r="AJ693" t="str">
            <v>FLANGED</v>
          </cell>
          <cell r="AK693" t="str">
            <v>1500</v>
          </cell>
          <cell r="AL693" t="str">
            <v>FP</v>
          </cell>
          <cell r="AN693" t="str">
            <v>300</v>
          </cell>
        </row>
        <row r="694">
          <cell r="C694" t="str">
            <v>90S28NA</v>
          </cell>
          <cell r="D694" t="str">
            <v>28</v>
          </cell>
          <cell r="E694" t="str">
            <v>NA</v>
          </cell>
          <cell r="F694">
            <v>1067</v>
          </cell>
          <cell r="K694" t="str">
            <v>WN30042</v>
          </cell>
          <cell r="L694" t="str">
            <v>42</v>
          </cell>
          <cell r="M694">
            <v>1739</v>
          </cell>
          <cell r="R694" t="str">
            <v>UN046000SW</v>
          </cell>
          <cell r="S694" t="str">
            <v>04</v>
          </cell>
          <cell r="T694" t="str">
            <v>12 +</v>
          </cell>
          <cell r="AH694" t="str">
            <v>BALL06FLANGED1500FP</v>
          </cell>
          <cell r="AI694" t="str">
            <v>06</v>
          </cell>
          <cell r="AJ694" t="str">
            <v>FLANGED</v>
          </cell>
          <cell r="AK694" t="str">
            <v>1500</v>
          </cell>
          <cell r="AL694" t="str">
            <v>FP</v>
          </cell>
          <cell r="AN694" t="str">
            <v>715</v>
          </cell>
        </row>
        <row r="695">
          <cell r="C695" t="str">
            <v>90S30NA</v>
          </cell>
          <cell r="D695" t="str">
            <v>30</v>
          </cell>
          <cell r="E695" t="str">
            <v>NA</v>
          </cell>
          <cell r="F695">
            <v>1270.6666666666665</v>
          </cell>
          <cell r="K695" t="str">
            <v>WN30044</v>
          </cell>
          <cell r="L695" t="str">
            <v>44</v>
          </cell>
          <cell r="M695" t="str">
            <v>Error</v>
          </cell>
          <cell r="AH695" t="str">
            <v>BALL08FLANGED1500FP</v>
          </cell>
          <cell r="AI695" t="str">
            <v>08</v>
          </cell>
          <cell r="AJ695" t="str">
            <v>FLANGED</v>
          </cell>
          <cell r="AK695" t="str">
            <v>1500</v>
          </cell>
          <cell r="AL695" t="str">
            <v>FP</v>
          </cell>
          <cell r="AN695" t="str">
            <v>1550</v>
          </cell>
        </row>
        <row r="696">
          <cell r="C696" t="str">
            <v>90S32NA</v>
          </cell>
          <cell r="D696" t="str">
            <v>32</v>
          </cell>
          <cell r="E696" t="str">
            <v>NA</v>
          </cell>
          <cell r="F696">
            <v>1515</v>
          </cell>
          <cell r="K696" t="str">
            <v>WN30046</v>
          </cell>
          <cell r="L696" t="str">
            <v>46</v>
          </cell>
          <cell r="M696" t="str">
            <v>Error</v>
          </cell>
          <cell r="R696" t="str">
            <v>UN.1256000THRD</v>
          </cell>
          <cell r="S696" t="str">
            <v>.125</v>
          </cell>
          <cell r="T696" t="str">
            <v>.50</v>
          </cell>
          <cell r="AH696" t="str">
            <v>BALL10FLANGED1500FP</v>
          </cell>
          <cell r="AI696" t="str">
            <v>10</v>
          </cell>
          <cell r="AJ696" t="str">
            <v>FLANGED</v>
          </cell>
          <cell r="AK696" t="str">
            <v>1500</v>
          </cell>
          <cell r="AL696" t="str">
            <v>FP</v>
          </cell>
          <cell r="AN696" t="str">
            <v>2000</v>
          </cell>
        </row>
        <row r="697">
          <cell r="C697" t="str">
            <v>90S34NA</v>
          </cell>
          <cell r="D697" t="str">
            <v>34</v>
          </cell>
          <cell r="E697" t="str">
            <v>NA</v>
          </cell>
          <cell r="F697">
            <v>1653.3333333333335</v>
          </cell>
          <cell r="K697" t="str">
            <v>WN30048</v>
          </cell>
          <cell r="L697" t="str">
            <v>48</v>
          </cell>
          <cell r="M697" t="str">
            <v>Error</v>
          </cell>
          <cell r="R697" t="str">
            <v>UN.256000THRD</v>
          </cell>
          <cell r="S697" t="str">
            <v>.25</v>
          </cell>
          <cell r="T697" t="str">
            <v>.56</v>
          </cell>
          <cell r="AH697" t="str">
            <v>BALL12FLANGED1500FP</v>
          </cell>
          <cell r="AI697" t="str">
            <v>12</v>
          </cell>
          <cell r="AJ697" t="str">
            <v>FLANGED</v>
          </cell>
          <cell r="AK697" t="str">
            <v>1500</v>
          </cell>
          <cell r="AL697" t="str">
            <v>FP</v>
          </cell>
          <cell r="AN697" t="str">
            <v>3250</v>
          </cell>
        </row>
        <row r="698">
          <cell r="C698" t="str">
            <v>90S36NA</v>
          </cell>
          <cell r="D698" t="str">
            <v>36</v>
          </cell>
          <cell r="E698" t="str">
            <v>NA</v>
          </cell>
          <cell r="F698">
            <v>1835.6666666666665</v>
          </cell>
          <cell r="K698" t="str">
            <v>WN30050</v>
          </cell>
          <cell r="L698" t="str">
            <v>50</v>
          </cell>
          <cell r="M698" t="str">
            <v>Error</v>
          </cell>
          <cell r="R698" t="str">
            <v>UN.3756000THRD</v>
          </cell>
          <cell r="S698" t="str">
            <v>.375</v>
          </cell>
          <cell r="T698" t="str">
            <v>.75</v>
          </cell>
          <cell r="AH698" t="str">
            <v>BALL14FLANGED1500FP</v>
          </cell>
          <cell r="AI698" t="str">
            <v>14</v>
          </cell>
          <cell r="AJ698" t="str">
            <v>FLANGED</v>
          </cell>
          <cell r="AK698" t="str">
            <v>1500</v>
          </cell>
          <cell r="AL698" t="str">
            <v>FP</v>
          </cell>
          <cell r="AN698" t="str">
            <v>4200</v>
          </cell>
        </row>
        <row r="699">
          <cell r="C699" t="str">
            <v>90S42NA</v>
          </cell>
          <cell r="D699" t="str">
            <v>42</v>
          </cell>
          <cell r="E699" t="str">
            <v>NA</v>
          </cell>
          <cell r="F699">
            <v>2868.666666666667</v>
          </cell>
          <cell r="K699" t="str">
            <v>WN30052</v>
          </cell>
          <cell r="L699" t="str">
            <v>52</v>
          </cell>
          <cell r="M699" t="str">
            <v>Error</v>
          </cell>
          <cell r="R699" t="str">
            <v>UN.506000THRD</v>
          </cell>
          <cell r="S699" t="str">
            <v>.50</v>
          </cell>
          <cell r="T699" t="str">
            <v>1.25</v>
          </cell>
          <cell r="AH699" t="str">
            <v>BALL16FLANGED1500FP</v>
          </cell>
          <cell r="AI699" t="str">
            <v>16</v>
          </cell>
          <cell r="AJ699" t="str">
            <v>FLANGED</v>
          </cell>
          <cell r="AK699" t="str">
            <v>1500</v>
          </cell>
          <cell r="AL699" t="str">
            <v>FP</v>
          </cell>
          <cell r="AN699" t="str">
            <v>5400</v>
          </cell>
        </row>
        <row r="700">
          <cell r="C700" t="str">
            <v>90S48NA</v>
          </cell>
          <cell r="D700" t="str">
            <v>48</v>
          </cell>
          <cell r="E700" t="str">
            <v>NA</v>
          </cell>
          <cell r="F700">
            <v>3750</v>
          </cell>
          <cell r="K700" t="str">
            <v>WN30054</v>
          </cell>
          <cell r="L700" t="str">
            <v>54</v>
          </cell>
          <cell r="M700" t="str">
            <v>Error</v>
          </cell>
          <cell r="R700" t="str">
            <v>UN.756000THRD</v>
          </cell>
          <cell r="S700" t="str">
            <v>.75</v>
          </cell>
          <cell r="T700" t="str">
            <v>1.75</v>
          </cell>
          <cell r="AH700" t="str">
            <v>BALL18FLANGED1500FP</v>
          </cell>
          <cell r="AI700" t="str">
            <v>18</v>
          </cell>
          <cell r="AJ700" t="str">
            <v>FLANGED</v>
          </cell>
          <cell r="AK700" t="str">
            <v>1500</v>
          </cell>
          <cell r="AL700" t="str">
            <v>FP</v>
          </cell>
          <cell r="AN700" t="str">
            <v>6350</v>
          </cell>
        </row>
        <row r="701">
          <cell r="C701" t="str">
            <v>90S54NA</v>
          </cell>
          <cell r="D701" t="str">
            <v>54</v>
          </cell>
          <cell r="E701" t="str">
            <v>NA</v>
          </cell>
          <cell r="F701">
            <v>4460</v>
          </cell>
          <cell r="K701" t="str">
            <v>WN30056</v>
          </cell>
          <cell r="L701" t="str">
            <v>56</v>
          </cell>
          <cell r="M701" t="str">
            <v>Error</v>
          </cell>
          <cell r="R701" t="str">
            <v>UN016000THRD</v>
          </cell>
          <cell r="S701" t="str">
            <v>01</v>
          </cell>
          <cell r="T701" t="str">
            <v>3</v>
          </cell>
          <cell r="AH701" t="str">
            <v>BALL20FLANGED1500FP</v>
          </cell>
          <cell r="AI701" t="str">
            <v>20</v>
          </cell>
          <cell r="AJ701" t="str">
            <v>FLANGED</v>
          </cell>
          <cell r="AK701" t="str">
            <v>1500</v>
          </cell>
          <cell r="AL701" t="str">
            <v>FP</v>
          </cell>
          <cell r="AN701" t="str">
            <v>9260</v>
          </cell>
        </row>
        <row r="702">
          <cell r="C702" t="str">
            <v>90S60NA</v>
          </cell>
          <cell r="D702" t="str">
            <v>60</v>
          </cell>
          <cell r="E702" t="str">
            <v>NA</v>
          </cell>
          <cell r="F702">
            <v>6700</v>
          </cell>
          <cell r="K702" t="str">
            <v>WN30058</v>
          </cell>
          <cell r="L702" t="str">
            <v>58</v>
          </cell>
          <cell r="M702" t="str">
            <v>Error</v>
          </cell>
          <cell r="R702" t="str">
            <v>UN01.256000THRD</v>
          </cell>
          <cell r="S702" t="str">
            <v>01.25</v>
          </cell>
          <cell r="T702" t="str">
            <v>3.75</v>
          </cell>
          <cell r="AH702" t="str">
            <v>BALL22FLANGED1500FP</v>
          </cell>
          <cell r="AI702" t="str">
            <v>22</v>
          </cell>
          <cell r="AJ702" t="str">
            <v>FLANGED</v>
          </cell>
          <cell r="AK702" t="str">
            <v>1500</v>
          </cell>
          <cell r="AL702" t="str">
            <v>FP</v>
          </cell>
          <cell r="AN702" t="str">
            <v>Error</v>
          </cell>
        </row>
        <row r="703">
          <cell r="K703" t="str">
            <v>WN30060</v>
          </cell>
          <cell r="L703" t="str">
            <v>60</v>
          </cell>
          <cell r="M703" t="str">
            <v>Error</v>
          </cell>
          <cell r="R703" t="str">
            <v>UN01.56000THRD</v>
          </cell>
          <cell r="S703" t="str">
            <v>01.5</v>
          </cell>
          <cell r="T703" t="str">
            <v>6</v>
          </cell>
          <cell r="AH703" t="str">
            <v>BALL24FLANGED1500FP</v>
          </cell>
          <cell r="AI703" t="str">
            <v>24</v>
          </cell>
          <cell r="AJ703" t="str">
            <v>FLANGED</v>
          </cell>
          <cell r="AK703" t="str">
            <v>1500</v>
          </cell>
          <cell r="AL703" t="str">
            <v>FP</v>
          </cell>
          <cell r="AN703" t="str">
            <v>16250</v>
          </cell>
        </row>
        <row r="704">
          <cell r="C704" t="str">
            <v>C</v>
          </cell>
          <cell r="R704" t="str">
            <v>UN026000THRD</v>
          </cell>
          <cell r="S704" t="str">
            <v>02</v>
          </cell>
          <cell r="T704" t="str">
            <v>10.5</v>
          </cell>
        </row>
        <row r="705">
          <cell r="C705" t="str">
            <v>C.50STD</v>
          </cell>
          <cell r="D705" t="str">
            <v>.50</v>
          </cell>
          <cell r="E705" t="str">
            <v>STD</v>
          </cell>
          <cell r="F705" t="str">
            <v>10</v>
          </cell>
          <cell r="L705" t="str">
            <v>400</v>
          </cell>
          <cell r="R705" t="str">
            <v>UN02.56000THRD</v>
          </cell>
          <cell r="S705" t="str">
            <v>02.5</v>
          </cell>
          <cell r="T705" t="str">
            <v>12 +</v>
          </cell>
          <cell r="AH705" t="str">
            <v>BALL.25BW1500FP</v>
          </cell>
          <cell r="AI705" t="str">
            <v>.25</v>
          </cell>
          <cell r="AJ705" t="str">
            <v>BW</v>
          </cell>
          <cell r="AK705" t="str">
            <v>1500</v>
          </cell>
          <cell r="AL705" t="str">
            <v>FP</v>
          </cell>
          <cell r="AN705" t="str">
            <v>Error</v>
          </cell>
        </row>
        <row r="706">
          <cell r="C706" t="str">
            <v>C.75STD</v>
          </cell>
          <cell r="D706" t="str">
            <v>.75</v>
          </cell>
          <cell r="E706" t="str">
            <v>STD</v>
          </cell>
          <cell r="F706" t="str">
            <v>.10</v>
          </cell>
          <cell r="K706" t="str">
            <v>BL400.50</v>
          </cell>
          <cell r="L706" t="str">
            <v>.50</v>
          </cell>
          <cell r="M706">
            <v>2</v>
          </cell>
          <cell r="R706" t="str">
            <v>UN036000THRD</v>
          </cell>
          <cell r="S706" t="str">
            <v>03</v>
          </cell>
          <cell r="T706" t="str">
            <v>12 +</v>
          </cell>
          <cell r="AH706" t="str">
            <v>BALL.375BW1500FP</v>
          </cell>
          <cell r="AI706" t="str">
            <v>.375</v>
          </cell>
          <cell r="AJ706" t="str">
            <v>BW</v>
          </cell>
          <cell r="AK706" t="str">
            <v>1500</v>
          </cell>
          <cell r="AL706" t="str">
            <v>FP</v>
          </cell>
          <cell r="AN706" t="str">
            <v>Error</v>
          </cell>
        </row>
        <row r="707">
          <cell r="C707" t="str">
            <v>C01STD</v>
          </cell>
          <cell r="D707" t="str">
            <v>01</v>
          </cell>
          <cell r="E707" t="str">
            <v>STD</v>
          </cell>
          <cell r="F707" t="str">
            <v>.20</v>
          </cell>
          <cell r="K707" t="str">
            <v>BL400.75</v>
          </cell>
          <cell r="L707" t="str">
            <v>.75</v>
          </cell>
          <cell r="M707">
            <v>3.5</v>
          </cell>
          <cell r="R707" t="str">
            <v>UN046000THRD</v>
          </cell>
          <cell r="S707" t="str">
            <v>04</v>
          </cell>
          <cell r="T707" t="str">
            <v>12 +</v>
          </cell>
          <cell r="AH707" t="str">
            <v>BALL.50BW1500FP</v>
          </cell>
          <cell r="AI707" t="str">
            <v>.50</v>
          </cell>
          <cell r="AJ707" t="str">
            <v>BW</v>
          </cell>
          <cell r="AK707" t="str">
            <v>1500</v>
          </cell>
          <cell r="AL707" t="str">
            <v>FP</v>
          </cell>
          <cell r="AN707" t="str">
            <v>Error</v>
          </cell>
        </row>
        <row r="708">
          <cell r="C708" t="str">
            <v>C01.25STD</v>
          </cell>
          <cell r="D708" t="str">
            <v>01.25</v>
          </cell>
          <cell r="E708" t="str">
            <v>STD</v>
          </cell>
          <cell r="F708" t="str">
            <v>.30</v>
          </cell>
          <cell r="K708" t="str">
            <v>BL40001</v>
          </cell>
          <cell r="L708" t="str">
            <v>01</v>
          </cell>
          <cell r="M708">
            <v>4.5</v>
          </cell>
          <cell r="AH708" t="str">
            <v>BALL.75BW1500FP</v>
          </cell>
          <cell r="AI708" t="str">
            <v>.75</v>
          </cell>
          <cell r="AJ708" t="str">
            <v>BW</v>
          </cell>
          <cell r="AK708" t="str">
            <v>1500</v>
          </cell>
          <cell r="AL708" t="str">
            <v>FP</v>
          </cell>
          <cell r="AN708" t="str">
            <v>Error</v>
          </cell>
        </row>
        <row r="709">
          <cell r="C709" t="str">
            <v>C01.5STD</v>
          </cell>
          <cell r="D709" t="str">
            <v>01.5</v>
          </cell>
          <cell r="E709" t="str">
            <v>STD</v>
          </cell>
          <cell r="F709" t="str">
            <v>.40</v>
          </cell>
          <cell r="K709" t="str">
            <v>BL40001.25</v>
          </cell>
          <cell r="L709" t="str">
            <v>01.25</v>
          </cell>
          <cell r="M709">
            <v>6</v>
          </cell>
          <cell r="R709" t="str">
            <v>NA</v>
          </cell>
          <cell r="AH709" t="str">
            <v>BALL01BW1500FP</v>
          </cell>
          <cell r="AI709" t="str">
            <v>01</v>
          </cell>
          <cell r="AJ709" t="str">
            <v>BW</v>
          </cell>
          <cell r="AK709" t="str">
            <v>1500</v>
          </cell>
          <cell r="AL709" t="str">
            <v>FP</v>
          </cell>
          <cell r="AN709" t="str">
            <v>Error</v>
          </cell>
        </row>
        <row r="710">
          <cell r="C710" t="str">
            <v>C02STD</v>
          </cell>
          <cell r="D710" t="str">
            <v>02</v>
          </cell>
          <cell r="E710" t="str">
            <v>STD</v>
          </cell>
          <cell r="F710" t="str">
            <v>.60</v>
          </cell>
          <cell r="K710" t="str">
            <v>BL40001.5</v>
          </cell>
          <cell r="L710" t="str">
            <v>01.5</v>
          </cell>
          <cell r="M710">
            <v>8.5</v>
          </cell>
          <cell r="R710" t="str">
            <v>SPLG.125NASW</v>
          </cell>
          <cell r="S710" t="str">
            <v>.125</v>
          </cell>
          <cell r="T710" t="str">
            <v>.016</v>
          </cell>
          <cell r="AH710" t="str">
            <v>BALL01.5BW1500FP</v>
          </cell>
          <cell r="AI710" t="str">
            <v>01.5</v>
          </cell>
          <cell r="AJ710" t="str">
            <v>BW</v>
          </cell>
          <cell r="AK710" t="str">
            <v>1500</v>
          </cell>
          <cell r="AL710" t="str">
            <v>FP</v>
          </cell>
          <cell r="AN710" t="str">
            <v>Error</v>
          </cell>
        </row>
        <row r="711">
          <cell r="C711" t="str">
            <v>C02.5STD</v>
          </cell>
          <cell r="D711" t="str">
            <v>02.5</v>
          </cell>
          <cell r="E711" t="str">
            <v>STD</v>
          </cell>
          <cell r="F711" t="str">
            <v>.90</v>
          </cell>
          <cell r="K711" t="str">
            <v>BL40002</v>
          </cell>
          <cell r="L711" t="str">
            <v>02</v>
          </cell>
          <cell r="M711">
            <v>10</v>
          </cell>
          <cell r="R711" t="str">
            <v>SPLG.25NASW</v>
          </cell>
          <cell r="S711" t="str">
            <v>.25</v>
          </cell>
          <cell r="T711" t="str">
            <v>.031</v>
          </cell>
          <cell r="AH711" t="str">
            <v>BALL02BW1500FP</v>
          </cell>
          <cell r="AI711" t="str">
            <v>02</v>
          </cell>
          <cell r="AJ711" t="str">
            <v>BW</v>
          </cell>
          <cell r="AK711" t="str">
            <v>1500</v>
          </cell>
          <cell r="AL711" t="str">
            <v>FP</v>
          </cell>
          <cell r="AN711" t="str">
            <v>45</v>
          </cell>
        </row>
        <row r="712">
          <cell r="C712" t="str">
            <v>C03STD</v>
          </cell>
          <cell r="D712" t="str">
            <v>03</v>
          </cell>
          <cell r="E712" t="str">
            <v>STD</v>
          </cell>
          <cell r="F712" t="str">
            <v>1.5</v>
          </cell>
          <cell r="K712" t="str">
            <v>BL40002.5</v>
          </cell>
          <cell r="L712" t="str">
            <v>02.5</v>
          </cell>
          <cell r="M712">
            <v>15</v>
          </cell>
          <cell r="R712" t="str">
            <v>SPLG.375NASW</v>
          </cell>
          <cell r="S712" t="str">
            <v>.375</v>
          </cell>
          <cell r="T712" t="str">
            <v>.063</v>
          </cell>
          <cell r="AH712" t="str">
            <v>BALL03BW1500FP</v>
          </cell>
          <cell r="AI712" t="str">
            <v>03</v>
          </cell>
          <cell r="AJ712" t="str">
            <v>BW</v>
          </cell>
          <cell r="AK712" t="str">
            <v>1500</v>
          </cell>
          <cell r="AL712" t="str">
            <v>FP</v>
          </cell>
          <cell r="AN712" t="str">
            <v>120</v>
          </cell>
        </row>
        <row r="713">
          <cell r="C713" t="str">
            <v>C03.5STD</v>
          </cell>
          <cell r="D713" t="str">
            <v>03.5</v>
          </cell>
          <cell r="E713" t="str">
            <v>STD</v>
          </cell>
          <cell r="F713" t="str">
            <v>2</v>
          </cell>
          <cell r="K713" t="str">
            <v>BL40003</v>
          </cell>
          <cell r="L713" t="str">
            <v>03</v>
          </cell>
          <cell r="M713">
            <v>22</v>
          </cell>
          <cell r="R713" t="str">
            <v>SPLG.50NASW</v>
          </cell>
          <cell r="S713" t="str">
            <v>.50</v>
          </cell>
          <cell r="T713" t="str">
            <v>.125</v>
          </cell>
          <cell r="AH713" t="str">
            <v>BALL04BW1500FP</v>
          </cell>
          <cell r="AI713" t="str">
            <v>04</v>
          </cell>
          <cell r="AJ713" t="str">
            <v>BW</v>
          </cell>
          <cell r="AK713" t="str">
            <v>1500</v>
          </cell>
          <cell r="AL713" t="str">
            <v>FP</v>
          </cell>
          <cell r="AN713" t="str">
            <v>190</v>
          </cell>
        </row>
        <row r="714">
          <cell r="C714" t="str">
            <v>C04STD</v>
          </cell>
          <cell r="D714" t="str">
            <v>04</v>
          </cell>
          <cell r="E714" t="str">
            <v>STD</v>
          </cell>
          <cell r="F714" t="str">
            <v>2.5</v>
          </cell>
          <cell r="K714" t="str">
            <v>BL40003.5</v>
          </cell>
          <cell r="L714" t="str">
            <v>03.5</v>
          </cell>
          <cell r="M714">
            <v>28</v>
          </cell>
          <cell r="R714" t="str">
            <v>SPLG.75NASW</v>
          </cell>
          <cell r="S714" t="str">
            <v>.75</v>
          </cell>
          <cell r="T714" t="str">
            <v>.188</v>
          </cell>
          <cell r="AH714" t="str">
            <v>BALL06BW1500FP</v>
          </cell>
          <cell r="AI714" t="str">
            <v>06</v>
          </cell>
          <cell r="AJ714" t="str">
            <v>BW</v>
          </cell>
          <cell r="AK714" t="str">
            <v>1500</v>
          </cell>
          <cell r="AL714" t="str">
            <v>FP</v>
          </cell>
          <cell r="AN714" t="str">
            <v>410</v>
          </cell>
        </row>
        <row r="715">
          <cell r="C715" t="str">
            <v>C04.5STD</v>
          </cell>
          <cell r="D715" t="str">
            <v>04.5</v>
          </cell>
          <cell r="E715" t="str">
            <v>STD</v>
          </cell>
          <cell r="F715" t="str">
            <v>3.5</v>
          </cell>
          <cell r="K715" t="str">
            <v>BL40004</v>
          </cell>
          <cell r="L715" t="str">
            <v>04</v>
          </cell>
          <cell r="M715">
            <v>31</v>
          </cell>
          <cell r="R715" t="str">
            <v>SPLG01NASW</v>
          </cell>
          <cell r="S715" t="str">
            <v>01</v>
          </cell>
          <cell r="T715" t="str">
            <v>.313</v>
          </cell>
          <cell r="AH715" t="str">
            <v>BALL08BW1500FP</v>
          </cell>
          <cell r="AI715" t="str">
            <v>08</v>
          </cell>
          <cell r="AJ715" t="str">
            <v>BW</v>
          </cell>
          <cell r="AK715" t="str">
            <v>1500</v>
          </cell>
          <cell r="AL715" t="str">
            <v>FP</v>
          </cell>
          <cell r="AN715" t="str">
            <v>1075</v>
          </cell>
        </row>
        <row r="716">
          <cell r="C716" t="str">
            <v>C05STD</v>
          </cell>
          <cell r="D716" t="str">
            <v>05</v>
          </cell>
          <cell r="E716" t="str">
            <v>STD</v>
          </cell>
          <cell r="F716" t="str">
            <v>4.5</v>
          </cell>
          <cell r="K716" t="str">
            <v>BL40005</v>
          </cell>
          <cell r="L716" t="str">
            <v>05</v>
          </cell>
          <cell r="M716">
            <v>41</v>
          </cell>
          <cell r="R716" t="str">
            <v>SPLG01.25NASW</v>
          </cell>
          <cell r="S716" t="str">
            <v>01.25</v>
          </cell>
          <cell r="T716" t="str">
            <v>.563</v>
          </cell>
          <cell r="AH716" t="str">
            <v>BALL10BW1500FP</v>
          </cell>
          <cell r="AI716" t="str">
            <v>10</v>
          </cell>
          <cell r="AJ716" t="str">
            <v>BW</v>
          </cell>
          <cell r="AK716" t="str">
            <v>1500</v>
          </cell>
          <cell r="AL716" t="str">
            <v>FP</v>
          </cell>
          <cell r="AN716" t="str">
            <v>1575</v>
          </cell>
        </row>
        <row r="717">
          <cell r="C717" t="str">
            <v>C06STD</v>
          </cell>
          <cell r="D717" t="str">
            <v>06</v>
          </cell>
          <cell r="E717" t="str">
            <v>STD</v>
          </cell>
          <cell r="F717" t="str">
            <v>6.5</v>
          </cell>
          <cell r="K717" t="str">
            <v>BL40006</v>
          </cell>
          <cell r="L717" t="str">
            <v>06</v>
          </cell>
          <cell r="M717">
            <v>57</v>
          </cell>
          <cell r="R717" t="str">
            <v>SPLG01.5NASW</v>
          </cell>
          <cell r="S717" t="str">
            <v>01.5</v>
          </cell>
          <cell r="T717" t="str">
            <v>.875</v>
          </cell>
          <cell r="AH717" t="str">
            <v>BALL12BW1500FP</v>
          </cell>
          <cell r="AI717" t="str">
            <v>12</v>
          </cell>
          <cell r="AJ717" t="str">
            <v>BW</v>
          </cell>
          <cell r="AK717" t="str">
            <v>1500</v>
          </cell>
          <cell r="AL717" t="str">
            <v>FP</v>
          </cell>
          <cell r="AN717" t="str">
            <v>1825</v>
          </cell>
        </row>
        <row r="718">
          <cell r="C718" t="str">
            <v>C08STD</v>
          </cell>
          <cell r="D718" t="str">
            <v>08</v>
          </cell>
          <cell r="E718" t="str">
            <v>STD</v>
          </cell>
          <cell r="F718" t="str">
            <v>12</v>
          </cell>
          <cell r="K718" t="str">
            <v>BL40008</v>
          </cell>
          <cell r="L718" t="str">
            <v>08</v>
          </cell>
          <cell r="M718">
            <v>95</v>
          </cell>
          <cell r="R718" t="str">
            <v>SPLG02NASW</v>
          </cell>
          <cell r="S718" t="str">
            <v>02</v>
          </cell>
          <cell r="T718" t="str">
            <v>1.5</v>
          </cell>
          <cell r="AH718" t="str">
            <v>BALL14BW1500FP</v>
          </cell>
          <cell r="AI718" t="str">
            <v>14</v>
          </cell>
          <cell r="AJ718" t="str">
            <v>BW</v>
          </cell>
          <cell r="AK718" t="str">
            <v>1500</v>
          </cell>
          <cell r="AL718" t="str">
            <v>FP</v>
          </cell>
          <cell r="AN718" t="str">
            <v>2550</v>
          </cell>
        </row>
        <row r="719">
          <cell r="C719" t="str">
            <v>C10STD</v>
          </cell>
          <cell r="D719" t="str">
            <v>10</v>
          </cell>
          <cell r="E719" t="str">
            <v>STD</v>
          </cell>
          <cell r="F719" t="str">
            <v>20</v>
          </cell>
          <cell r="K719" t="str">
            <v>BL40010</v>
          </cell>
          <cell r="L719" t="str">
            <v>10</v>
          </cell>
          <cell r="M719">
            <v>147</v>
          </cell>
          <cell r="R719" t="str">
            <v>SPLG02.5NASW</v>
          </cell>
          <cell r="S719" t="str">
            <v>02.5</v>
          </cell>
          <cell r="T719" t="str">
            <v>2.25</v>
          </cell>
          <cell r="AH719" t="str">
            <v>BALL16BW1500FP</v>
          </cell>
          <cell r="AI719" t="str">
            <v>16</v>
          </cell>
          <cell r="AJ719" t="str">
            <v>BW</v>
          </cell>
          <cell r="AK719" t="str">
            <v>1500</v>
          </cell>
          <cell r="AL719" t="str">
            <v>FP</v>
          </cell>
          <cell r="AN719" t="str">
            <v>2950</v>
          </cell>
        </row>
        <row r="720">
          <cell r="C720" t="str">
            <v>C12STD</v>
          </cell>
          <cell r="D720" t="str">
            <v>12</v>
          </cell>
          <cell r="E720" t="str">
            <v>STD</v>
          </cell>
          <cell r="F720" t="str">
            <v>30</v>
          </cell>
          <cell r="K720" t="str">
            <v>BL40012</v>
          </cell>
          <cell r="L720" t="str">
            <v>12</v>
          </cell>
          <cell r="M720">
            <v>214</v>
          </cell>
          <cell r="R720" t="str">
            <v>SPLG03NASW</v>
          </cell>
          <cell r="S720" t="str">
            <v>03</v>
          </cell>
          <cell r="T720" t="str">
            <v>2.87</v>
          </cell>
          <cell r="AH720" t="str">
            <v>BALL18BW1500FP</v>
          </cell>
          <cell r="AI720" t="str">
            <v>18</v>
          </cell>
          <cell r="AJ720" t="str">
            <v>BW</v>
          </cell>
          <cell r="AK720" t="str">
            <v>1500</v>
          </cell>
          <cell r="AL720" t="str">
            <v>FP</v>
          </cell>
          <cell r="AN720" t="str">
            <v>5125</v>
          </cell>
        </row>
        <row r="721">
          <cell r="C721" t="str">
            <v>C14STD</v>
          </cell>
          <cell r="D721" t="str">
            <v>14</v>
          </cell>
          <cell r="E721" t="str">
            <v>STD</v>
          </cell>
          <cell r="F721" t="str">
            <v>36</v>
          </cell>
          <cell r="K721" t="str">
            <v>BL40014</v>
          </cell>
          <cell r="L721" t="str">
            <v>14</v>
          </cell>
          <cell r="M721">
            <v>284</v>
          </cell>
          <cell r="R721" t="str">
            <v>SPLG04NASW</v>
          </cell>
          <cell r="S721" t="str">
            <v>04</v>
          </cell>
          <cell r="T721" t="str">
            <v>7.18</v>
          </cell>
          <cell r="AH721" t="str">
            <v>BALL20BW1500FP</v>
          </cell>
          <cell r="AI721" t="str">
            <v>20</v>
          </cell>
          <cell r="AJ721" t="str">
            <v>BW</v>
          </cell>
          <cell r="AK721" t="str">
            <v>1500</v>
          </cell>
          <cell r="AL721" t="str">
            <v>FP</v>
          </cell>
          <cell r="AN721" t="str">
            <v>6025</v>
          </cell>
        </row>
        <row r="722">
          <cell r="C722" t="str">
            <v>C16STD</v>
          </cell>
          <cell r="D722" t="str">
            <v>16</v>
          </cell>
          <cell r="E722" t="str">
            <v>STD</v>
          </cell>
          <cell r="F722" t="str">
            <v>40</v>
          </cell>
          <cell r="K722" t="str">
            <v>BL40016</v>
          </cell>
          <cell r="L722" t="str">
            <v>16</v>
          </cell>
          <cell r="M722">
            <v>364</v>
          </cell>
          <cell r="AH722" t="str">
            <v>BALL22BW1500FP</v>
          </cell>
          <cell r="AI722" t="str">
            <v>22</v>
          </cell>
          <cell r="AJ722" t="str">
            <v>BW</v>
          </cell>
          <cell r="AK722" t="str">
            <v>1500</v>
          </cell>
          <cell r="AL722" t="str">
            <v>FP</v>
          </cell>
          <cell r="AN722" t="str">
            <v>Error</v>
          </cell>
        </row>
        <row r="723">
          <cell r="C723" t="str">
            <v>C18STD</v>
          </cell>
          <cell r="D723" t="str">
            <v>18</v>
          </cell>
          <cell r="E723" t="str">
            <v>STD</v>
          </cell>
          <cell r="F723" t="str">
            <v>54</v>
          </cell>
          <cell r="K723" t="str">
            <v>BL40018</v>
          </cell>
          <cell r="L723" t="str">
            <v>18</v>
          </cell>
          <cell r="M723">
            <v>466</v>
          </cell>
          <cell r="R723" t="str">
            <v>SPLG.125NATHRD</v>
          </cell>
          <cell r="S723" t="str">
            <v>.125</v>
          </cell>
          <cell r="T723" t="str">
            <v>.016</v>
          </cell>
          <cell r="AH723" t="str">
            <v>BALL24BW1500FP</v>
          </cell>
          <cell r="AI723" t="str">
            <v>24</v>
          </cell>
          <cell r="AJ723" t="str">
            <v>BW</v>
          </cell>
          <cell r="AK723" t="str">
            <v>1500</v>
          </cell>
          <cell r="AL723" t="str">
            <v>FP</v>
          </cell>
          <cell r="AN723" t="str">
            <v>9400</v>
          </cell>
        </row>
        <row r="724">
          <cell r="C724" t="str">
            <v>C20STD</v>
          </cell>
          <cell r="D724" t="str">
            <v>20</v>
          </cell>
          <cell r="E724" t="str">
            <v>STD</v>
          </cell>
          <cell r="F724" t="str">
            <v>75</v>
          </cell>
          <cell r="K724" t="str">
            <v>BL40020</v>
          </cell>
          <cell r="L724" t="str">
            <v>20</v>
          </cell>
          <cell r="M724">
            <v>591</v>
          </cell>
          <cell r="R724" t="str">
            <v>SPLG.25NATHRD</v>
          </cell>
          <cell r="S724" t="str">
            <v>.25</v>
          </cell>
          <cell r="T724" t="str">
            <v>.031</v>
          </cell>
        </row>
        <row r="725">
          <cell r="C725" t="str">
            <v>C22STD</v>
          </cell>
          <cell r="D725" t="str">
            <v>22</v>
          </cell>
          <cell r="E725" t="str">
            <v>STD</v>
          </cell>
          <cell r="F725" t="str">
            <v>94</v>
          </cell>
          <cell r="K725" t="str">
            <v>BL40024</v>
          </cell>
          <cell r="L725" t="str">
            <v>24</v>
          </cell>
          <cell r="M725">
            <v>881</v>
          </cell>
          <cell r="R725" t="str">
            <v>SPLG.375NATHRD</v>
          </cell>
          <cell r="S725" t="str">
            <v>.375</v>
          </cell>
          <cell r="T725" t="str">
            <v>.063</v>
          </cell>
          <cell r="AH725" t="str">
            <v>BALL.25FLANGED1500FPYES</v>
          </cell>
          <cell r="AI725" t="str">
            <v>.25</v>
          </cell>
          <cell r="AJ725" t="str">
            <v>FLANGED</v>
          </cell>
          <cell r="AK725" t="str">
            <v>1500</v>
          </cell>
          <cell r="AL725" t="str">
            <v>FP</v>
          </cell>
          <cell r="AM725" t="str">
            <v>YES</v>
          </cell>
          <cell r="AN725" t="str">
            <v>Error</v>
          </cell>
        </row>
        <row r="726">
          <cell r="C726" t="str">
            <v>C24STD</v>
          </cell>
          <cell r="D726" t="str">
            <v>24</v>
          </cell>
          <cell r="E726" t="str">
            <v>STD</v>
          </cell>
          <cell r="F726" t="str">
            <v>96</v>
          </cell>
          <cell r="K726" t="str">
            <v>BL40026</v>
          </cell>
          <cell r="L726" t="str">
            <v>26</v>
          </cell>
          <cell r="M726">
            <v>1111</v>
          </cell>
          <cell r="R726" t="str">
            <v>SPLG.50NATHRD</v>
          </cell>
          <cell r="S726" t="str">
            <v>.50</v>
          </cell>
          <cell r="T726" t="str">
            <v>.125</v>
          </cell>
          <cell r="AH726" t="str">
            <v>BALL.375FLANGED1500FPYES</v>
          </cell>
          <cell r="AI726" t="str">
            <v>.375</v>
          </cell>
          <cell r="AJ726" t="str">
            <v>FLANGED</v>
          </cell>
          <cell r="AK726" t="str">
            <v>1500</v>
          </cell>
          <cell r="AL726" t="str">
            <v>FP</v>
          </cell>
          <cell r="AM726" t="str">
            <v>YES</v>
          </cell>
          <cell r="AN726" t="str">
            <v>Error</v>
          </cell>
        </row>
        <row r="727">
          <cell r="C727" t="str">
            <v>C26STD</v>
          </cell>
          <cell r="D727" t="str">
            <v>26</v>
          </cell>
          <cell r="E727" t="str">
            <v>STD</v>
          </cell>
          <cell r="F727" t="str">
            <v>119</v>
          </cell>
          <cell r="K727" t="str">
            <v>BL40028</v>
          </cell>
          <cell r="L727" t="str">
            <v>28</v>
          </cell>
          <cell r="M727" t="str">
            <v>1353 +</v>
          </cell>
          <cell r="R727" t="str">
            <v>SPLG.75NATHRD</v>
          </cell>
          <cell r="S727" t="str">
            <v>.75</v>
          </cell>
          <cell r="T727" t="str">
            <v>.188</v>
          </cell>
          <cell r="AH727" t="str">
            <v>BALL.50FLANGED1500FPYES</v>
          </cell>
          <cell r="AI727" t="str">
            <v>.50</v>
          </cell>
          <cell r="AJ727" t="str">
            <v>FLANGED</v>
          </cell>
          <cell r="AK727" t="str">
            <v>1500</v>
          </cell>
          <cell r="AL727" t="str">
            <v>FP</v>
          </cell>
          <cell r="AM727" t="str">
            <v>YES</v>
          </cell>
          <cell r="AN727" t="str">
            <v>Error</v>
          </cell>
        </row>
        <row r="728">
          <cell r="C728" t="str">
            <v>C28STD</v>
          </cell>
          <cell r="D728" t="str">
            <v>28</v>
          </cell>
          <cell r="E728" t="str">
            <v>STD</v>
          </cell>
          <cell r="F728" t="str">
            <v>145</v>
          </cell>
          <cell r="K728" t="str">
            <v>BL40030</v>
          </cell>
          <cell r="L728" t="str">
            <v>30</v>
          </cell>
          <cell r="M728">
            <v>1596</v>
          </cell>
          <cell r="R728" t="str">
            <v>SPLG01NATHRD</v>
          </cell>
          <cell r="S728" t="str">
            <v>01</v>
          </cell>
          <cell r="T728" t="str">
            <v>.313</v>
          </cell>
          <cell r="AH728" t="str">
            <v>BALL.75FLANGED1500FPYES</v>
          </cell>
          <cell r="AI728" t="str">
            <v>.75</v>
          </cell>
          <cell r="AJ728" t="str">
            <v>FLANGED</v>
          </cell>
          <cell r="AK728" t="str">
            <v>1500</v>
          </cell>
          <cell r="AL728" t="str">
            <v>FP</v>
          </cell>
          <cell r="AM728" t="str">
            <v>YES</v>
          </cell>
          <cell r="AN728" t="str">
            <v>Error</v>
          </cell>
        </row>
        <row r="729">
          <cell r="C729" t="str">
            <v>C30STD</v>
          </cell>
          <cell r="D729" t="str">
            <v>30</v>
          </cell>
          <cell r="E729" t="str">
            <v>STD</v>
          </cell>
          <cell r="F729" t="str">
            <v>172</v>
          </cell>
          <cell r="K729" t="str">
            <v>BL40032</v>
          </cell>
          <cell r="L729" t="str">
            <v>32</v>
          </cell>
          <cell r="M729" t="str">
            <v>1867 +</v>
          </cell>
          <cell r="R729" t="str">
            <v>SPLG01.25NATHRD</v>
          </cell>
          <cell r="S729" t="str">
            <v>01.25</v>
          </cell>
          <cell r="T729" t="str">
            <v>.563</v>
          </cell>
          <cell r="AH729" t="str">
            <v>BALL01FLANGED1500FPYES</v>
          </cell>
          <cell r="AI729" t="str">
            <v>01</v>
          </cell>
          <cell r="AJ729" t="str">
            <v>FLANGED</v>
          </cell>
          <cell r="AK729" t="str">
            <v>1500</v>
          </cell>
          <cell r="AL729" t="str">
            <v>FP</v>
          </cell>
          <cell r="AM729" t="str">
            <v>YES</v>
          </cell>
          <cell r="AN729" t="str">
            <v>Error</v>
          </cell>
        </row>
        <row r="730">
          <cell r="C730" t="str">
            <v>C32STD</v>
          </cell>
          <cell r="D730" t="str">
            <v>32</v>
          </cell>
          <cell r="E730" t="str">
            <v>STD</v>
          </cell>
          <cell r="F730" t="str">
            <v>199</v>
          </cell>
          <cell r="K730" t="str">
            <v>BL40034</v>
          </cell>
          <cell r="L730" t="str">
            <v>34</v>
          </cell>
          <cell r="M730">
            <v>2139</v>
          </cell>
          <cell r="R730" t="str">
            <v>SPLG01.5NATHRD</v>
          </cell>
          <cell r="S730" t="str">
            <v>01.5</v>
          </cell>
          <cell r="T730" t="str">
            <v>.875</v>
          </cell>
          <cell r="AH730" t="str">
            <v>BALL01.5FLANGED1500FPYES</v>
          </cell>
          <cell r="AI730" t="str">
            <v>01.5</v>
          </cell>
          <cell r="AJ730" t="str">
            <v>FLANGED</v>
          </cell>
          <cell r="AK730" t="str">
            <v>1500</v>
          </cell>
          <cell r="AL730" t="str">
            <v>FP</v>
          </cell>
          <cell r="AM730" t="str">
            <v>YES</v>
          </cell>
          <cell r="AN730" t="str">
            <v>Error</v>
          </cell>
        </row>
        <row r="731">
          <cell r="C731" t="str">
            <v>C34STD</v>
          </cell>
          <cell r="D731" t="str">
            <v>34</v>
          </cell>
          <cell r="E731" t="str">
            <v>STD</v>
          </cell>
          <cell r="F731" t="str">
            <v>226</v>
          </cell>
          <cell r="K731" t="str">
            <v>BL40036</v>
          </cell>
          <cell r="L731" t="str">
            <v>36</v>
          </cell>
          <cell r="M731">
            <v>2431</v>
          </cell>
          <cell r="R731" t="str">
            <v>SPLG02NATHRD</v>
          </cell>
          <cell r="S731" t="str">
            <v>02</v>
          </cell>
          <cell r="T731" t="str">
            <v>1.5</v>
          </cell>
          <cell r="AH731" t="str">
            <v>BALL02FLANGED1500FPYES</v>
          </cell>
          <cell r="AI731" t="str">
            <v>02</v>
          </cell>
          <cell r="AJ731" t="str">
            <v>FLANGED</v>
          </cell>
          <cell r="AK731" t="str">
            <v>1500</v>
          </cell>
          <cell r="AL731" t="str">
            <v>FP</v>
          </cell>
          <cell r="AM731" t="str">
            <v>YES</v>
          </cell>
          <cell r="AN731" t="str">
            <v>Error</v>
          </cell>
        </row>
        <row r="732">
          <cell r="C732" t="str">
            <v>C36STD</v>
          </cell>
          <cell r="D732" t="str">
            <v>36</v>
          </cell>
          <cell r="E732" t="str">
            <v>STD</v>
          </cell>
          <cell r="F732" t="str">
            <v>253</v>
          </cell>
          <cell r="K732" t="str">
            <v>BL40038</v>
          </cell>
          <cell r="L732" t="str">
            <v>38</v>
          </cell>
          <cell r="M732" t="str">
            <v>2600 +</v>
          </cell>
          <cell r="R732" t="str">
            <v>SPLG02.5NATHRD</v>
          </cell>
          <cell r="S732" t="str">
            <v>02.5</v>
          </cell>
          <cell r="T732" t="str">
            <v>2.25</v>
          </cell>
          <cell r="AH732" t="str">
            <v>BALL03FLANGED1500FPYES</v>
          </cell>
          <cell r="AI732" t="str">
            <v>03</v>
          </cell>
          <cell r="AJ732" t="str">
            <v>FLANGED</v>
          </cell>
          <cell r="AK732" t="str">
            <v>1500</v>
          </cell>
          <cell r="AL732" t="str">
            <v>FP</v>
          </cell>
          <cell r="AM732" t="str">
            <v>YES</v>
          </cell>
          <cell r="AN732" t="str">
            <v>Error</v>
          </cell>
        </row>
        <row r="733">
          <cell r="C733" t="str">
            <v>C42STD</v>
          </cell>
          <cell r="D733" t="str">
            <v>42</v>
          </cell>
          <cell r="E733" t="str">
            <v>STD</v>
          </cell>
          <cell r="F733" t="str">
            <v>334</v>
          </cell>
          <cell r="K733" t="str">
            <v>BL40040</v>
          </cell>
          <cell r="L733" t="str">
            <v>40</v>
          </cell>
          <cell r="M733" t="str">
            <v>2900 +</v>
          </cell>
          <cell r="R733" t="str">
            <v>SPLG03NATHRD</v>
          </cell>
          <cell r="S733" t="str">
            <v>03</v>
          </cell>
          <cell r="T733" t="str">
            <v>2.87</v>
          </cell>
          <cell r="AH733" t="str">
            <v>BALL04FLANGED1500FPYES</v>
          </cell>
          <cell r="AI733" t="str">
            <v>04</v>
          </cell>
          <cell r="AJ733" t="str">
            <v>FLANGED</v>
          </cell>
          <cell r="AK733" t="str">
            <v>1500</v>
          </cell>
          <cell r="AL733" t="str">
            <v>FP</v>
          </cell>
          <cell r="AM733" t="str">
            <v>YES</v>
          </cell>
          <cell r="AN733" t="str">
            <v>Error</v>
          </cell>
        </row>
        <row r="734">
          <cell r="C734" t="str">
            <v>C48STD</v>
          </cell>
          <cell r="D734" t="str">
            <v>48</v>
          </cell>
          <cell r="E734" t="str">
            <v>STD</v>
          </cell>
          <cell r="F734" t="str">
            <v>415</v>
          </cell>
          <cell r="K734" t="str">
            <v>BL40042</v>
          </cell>
          <cell r="L734" t="str">
            <v>42</v>
          </cell>
          <cell r="M734">
            <v>3576</v>
          </cell>
          <cell r="R734" t="str">
            <v>SPLG04NATHRD</v>
          </cell>
          <cell r="S734" t="str">
            <v>04</v>
          </cell>
          <cell r="T734" t="str">
            <v>7.18</v>
          </cell>
          <cell r="AH734" t="str">
            <v>BALL06FLANGED1500FPYES</v>
          </cell>
          <cell r="AI734" t="str">
            <v>06</v>
          </cell>
          <cell r="AJ734" t="str">
            <v>FLANGED</v>
          </cell>
          <cell r="AK734" t="str">
            <v>1500</v>
          </cell>
          <cell r="AL734" t="str">
            <v>FP</v>
          </cell>
          <cell r="AM734" t="str">
            <v>YES</v>
          </cell>
          <cell r="AN734" t="str">
            <v>Error</v>
          </cell>
        </row>
        <row r="735">
          <cell r="C735" t="str">
            <v>C54STD</v>
          </cell>
          <cell r="D735" t="str">
            <v>54</v>
          </cell>
          <cell r="E735" t="str">
            <v>STD</v>
          </cell>
          <cell r="F735" t="str">
            <v>496</v>
          </cell>
          <cell r="K735" t="str">
            <v>BL40044</v>
          </cell>
          <cell r="L735" t="str">
            <v>44</v>
          </cell>
          <cell r="M735" t="str">
            <v>Error</v>
          </cell>
          <cell r="AH735" t="str">
            <v>BALL08FLANGED1500FPYES</v>
          </cell>
          <cell r="AI735" t="str">
            <v>08</v>
          </cell>
          <cell r="AJ735" t="str">
            <v>FLANGED</v>
          </cell>
          <cell r="AK735" t="str">
            <v>1500</v>
          </cell>
          <cell r="AL735" t="str">
            <v>FP</v>
          </cell>
          <cell r="AM735" t="str">
            <v>YES</v>
          </cell>
          <cell r="AN735" t="str">
            <v>Error</v>
          </cell>
        </row>
        <row r="736">
          <cell r="C736" t="str">
            <v>C60STD</v>
          </cell>
          <cell r="D736" t="str">
            <v>60</v>
          </cell>
          <cell r="E736" t="str">
            <v>STD</v>
          </cell>
          <cell r="F736" t="str">
            <v>577</v>
          </cell>
          <cell r="K736" t="str">
            <v>BL40046</v>
          </cell>
          <cell r="L736" t="str">
            <v>46</v>
          </cell>
          <cell r="M736" t="str">
            <v>Error</v>
          </cell>
          <cell r="R736" t="str">
            <v>RPLG.125NASW</v>
          </cell>
          <cell r="S736" t="str">
            <v>.125</v>
          </cell>
          <cell r="T736" t="str">
            <v>.125</v>
          </cell>
          <cell r="AH736" t="str">
            <v>BALL10FLANGED1500FPYES</v>
          </cell>
          <cell r="AI736" t="str">
            <v>10</v>
          </cell>
          <cell r="AJ736" t="str">
            <v>FLANGED</v>
          </cell>
          <cell r="AK736" t="str">
            <v>1500</v>
          </cell>
          <cell r="AL736" t="str">
            <v>FP</v>
          </cell>
          <cell r="AM736" t="str">
            <v>YES</v>
          </cell>
          <cell r="AN736" t="str">
            <v>Error</v>
          </cell>
        </row>
        <row r="737">
          <cell r="K737" t="str">
            <v>BL40048</v>
          </cell>
          <cell r="L737" t="str">
            <v>48</v>
          </cell>
          <cell r="M737" t="str">
            <v>Error</v>
          </cell>
          <cell r="R737" t="str">
            <v>RPLG.25NASW</v>
          </cell>
          <cell r="S737" t="str">
            <v>.25</v>
          </cell>
          <cell r="T737" t="str">
            <v>.125</v>
          </cell>
          <cell r="AH737" t="str">
            <v>BALL12FLANGED1500FPYES</v>
          </cell>
          <cell r="AI737" t="str">
            <v>12</v>
          </cell>
          <cell r="AJ737" t="str">
            <v>FLANGED</v>
          </cell>
          <cell r="AK737" t="str">
            <v>1500</v>
          </cell>
          <cell r="AL737" t="str">
            <v>FP</v>
          </cell>
          <cell r="AM737" t="str">
            <v>YES</v>
          </cell>
          <cell r="AN737" t="str">
            <v>Error</v>
          </cell>
        </row>
        <row r="738">
          <cell r="C738" t="str">
            <v>C.50XH</v>
          </cell>
          <cell r="D738" t="str">
            <v>.50</v>
          </cell>
          <cell r="E738" t="str">
            <v>XH</v>
          </cell>
          <cell r="F738" t="str">
            <v>.20</v>
          </cell>
          <cell r="K738" t="str">
            <v>BL40050</v>
          </cell>
          <cell r="L738" t="str">
            <v>50</v>
          </cell>
          <cell r="M738" t="str">
            <v>Error</v>
          </cell>
          <cell r="R738" t="str">
            <v>RPLG.375NASW</v>
          </cell>
          <cell r="S738" t="str">
            <v>.375</v>
          </cell>
          <cell r="T738" t="str">
            <v>.188</v>
          </cell>
          <cell r="AH738" t="str">
            <v>BALL14FLANGED1500FPYES</v>
          </cell>
          <cell r="AI738" t="str">
            <v>14</v>
          </cell>
          <cell r="AJ738" t="str">
            <v>FLANGED</v>
          </cell>
          <cell r="AK738" t="str">
            <v>1500</v>
          </cell>
          <cell r="AL738" t="str">
            <v>FP</v>
          </cell>
          <cell r="AM738" t="str">
            <v>YES</v>
          </cell>
          <cell r="AN738" t="str">
            <v>Error</v>
          </cell>
        </row>
        <row r="739">
          <cell r="C739" t="str">
            <v>C.75XH</v>
          </cell>
          <cell r="D739" t="str">
            <v>.75</v>
          </cell>
          <cell r="E739" t="str">
            <v>XH</v>
          </cell>
          <cell r="F739" t="str">
            <v>.20</v>
          </cell>
          <cell r="K739" t="str">
            <v>BL40052</v>
          </cell>
          <cell r="L739" t="str">
            <v>52</v>
          </cell>
          <cell r="M739" t="str">
            <v>Error</v>
          </cell>
          <cell r="R739" t="str">
            <v>RPLG.50NASW</v>
          </cell>
          <cell r="S739" t="str">
            <v>.50</v>
          </cell>
          <cell r="T739" t="str">
            <v>.250</v>
          </cell>
          <cell r="AH739" t="str">
            <v>BALL16FLANGED1500FPYES</v>
          </cell>
          <cell r="AI739" t="str">
            <v>16</v>
          </cell>
          <cell r="AJ739" t="str">
            <v>FLANGED</v>
          </cell>
          <cell r="AK739" t="str">
            <v>1500</v>
          </cell>
          <cell r="AL739" t="str">
            <v>FP</v>
          </cell>
          <cell r="AM739" t="str">
            <v>YES</v>
          </cell>
          <cell r="AN739" t="str">
            <v>Error</v>
          </cell>
        </row>
        <row r="740">
          <cell r="C740" t="str">
            <v>C01XH</v>
          </cell>
          <cell r="D740" t="str">
            <v>01</v>
          </cell>
          <cell r="E740" t="str">
            <v>XH</v>
          </cell>
          <cell r="F740" t="str">
            <v>.30</v>
          </cell>
          <cell r="K740" t="str">
            <v>BL40054</v>
          </cell>
          <cell r="L740" t="str">
            <v>54</v>
          </cell>
          <cell r="M740" t="str">
            <v>Error</v>
          </cell>
          <cell r="R740" t="str">
            <v>RPLG.75NASW</v>
          </cell>
          <cell r="S740" t="str">
            <v>.75</v>
          </cell>
          <cell r="T740" t="str">
            <v>.375</v>
          </cell>
          <cell r="AH740" t="str">
            <v>BALL18FLANGED1500FPYES</v>
          </cell>
          <cell r="AI740" t="str">
            <v>18</v>
          </cell>
          <cell r="AJ740" t="str">
            <v>FLANGED</v>
          </cell>
          <cell r="AK740" t="str">
            <v>1500</v>
          </cell>
          <cell r="AL740" t="str">
            <v>FP</v>
          </cell>
          <cell r="AM740" t="str">
            <v>YES</v>
          </cell>
          <cell r="AN740" t="str">
            <v>Error</v>
          </cell>
        </row>
        <row r="741">
          <cell r="C741" t="str">
            <v>C01.25XH</v>
          </cell>
          <cell r="D741" t="str">
            <v>01.25</v>
          </cell>
          <cell r="E741" t="str">
            <v>XH</v>
          </cell>
          <cell r="F741" t="str">
            <v>.40</v>
          </cell>
          <cell r="K741" t="str">
            <v>BL40056</v>
          </cell>
          <cell r="L741" t="str">
            <v>56</v>
          </cell>
          <cell r="M741" t="str">
            <v>Error</v>
          </cell>
          <cell r="R741" t="str">
            <v>RPLG01NASW</v>
          </cell>
          <cell r="S741" t="str">
            <v>01</v>
          </cell>
          <cell r="T741" t="str">
            <v>.75</v>
          </cell>
          <cell r="AH741" t="str">
            <v>BALL20FLANGED1500FPYES</v>
          </cell>
          <cell r="AI741" t="str">
            <v>20</v>
          </cell>
          <cell r="AJ741" t="str">
            <v>FLANGED</v>
          </cell>
          <cell r="AK741" t="str">
            <v>1500</v>
          </cell>
          <cell r="AL741" t="str">
            <v>FP</v>
          </cell>
          <cell r="AM741" t="str">
            <v>YES</v>
          </cell>
          <cell r="AN741" t="str">
            <v>Error</v>
          </cell>
        </row>
        <row r="742">
          <cell r="C742" t="str">
            <v>C01.5XH</v>
          </cell>
          <cell r="D742" t="str">
            <v>01.5</v>
          </cell>
          <cell r="E742" t="str">
            <v>XH</v>
          </cell>
          <cell r="F742" t="str">
            <v>.50</v>
          </cell>
          <cell r="K742" t="str">
            <v>BL40058</v>
          </cell>
          <cell r="L742" t="str">
            <v>58</v>
          </cell>
          <cell r="M742" t="str">
            <v>Error</v>
          </cell>
          <cell r="R742" t="str">
            <v>RPLG01.25NASW</v>
          </cell>
          <cell r="S742" t="str">
            <v>01.25</v>
          </cell>
          <cell r="T742" t="str">
            <v>1.125</v>
          </cell>
          <cell r="AH742" t="str">
            <v>BALL22FLANGED1500FPYES</v>
          </cell>
          <cell r="AI742" t="str">
            <v>22</v>
          </cell>
          <cell r="AJ742" t="str">
            <v>FLANGED</v>
          </cell>
          <cell r="AK742" t="str">
            <v>1500</v>
          </cell>
          <cell r="AL742" t="str">
            <v>FP</v>
          </cell>
          <cell r="AM742" t="str">
            <v>YES</v>
          </cell>
          <cell r="AN742" t="str">
            <v>Error</v>
          </cell>
        </row>
        <row r="743">
          <cell r="C743" t="str">
            <v>C02XH</v>
          </cell>
          <cell r="D743" t="str">
            <v>02</v>
          </cell>
          <cell r="E743" t="str">
            <v>XH</v>
          </cell>
          <cell r="F743" t="str">
            <v>.75</v>
          </cell>
          <cell r="K743" t="str">
            <v>BL40060</v>
          </cell>
          <cell r="L743" t="str">
            <v>60</v>
          </cell>
          <cell r="M743" t="str">
            <v>Error</v>
          </cell>
          <cell r="R743" t="str">
            <v>RPLG01.5NASW</v>
          </cell>
          <cell r="S743" t="str">
            <v>01.5</v>
          </cell>
          <cell r="T743" t="str">
            <v>1.563</v>
          </cell>
          <cell r="AH743" t="str">
            <v>BALL24FLANGED1500FPYES</v>
          </cell>
          <cell r="AI743" t="str">
            <v>24</v>
          </cell>
          <cell r="AJ743" t="str">
            <v>FLANGED</v>
          </cell>
          <cell r="AK743" t="str">
            <v>1500</v>
          </cell>
          <cell r="AL743" t="str">
            <v>FP</v>
          </cell>
          <cell r="AM743" t="str">
            <v>YES</v>
          </cell>
          <cell r="AN743" t="str">
            <v>Error</v>
          </cell>
        </row>
        <row r="744">
          <cell r="C744" t="str">
            <v>C02.5XH</v>
          </cell>
          <cell r="D744" t="str">
            <v>02.5</v>
          </cell>
          <cell r="E744" t="str">
            <v>XH</v>
          </cell>
          <cell r="F744" t="str">
            <v>1</v>
          </cell>
          <cell r="R744" t="str">
            <v>RPLG02NASW</v>
          </cell>
          <cell r="S744" t="str">
            <v>02</v>
          </cell>
          <cell r="T744" t="str">
            <v>3</v>
          </cell>
        </row>
        <row r="745">
          <cell r="C745" t="str">
            <v>C03XH</v>
          </cell>
          <cell r="D745" t="str">
            <v>03</v>
          </cell>
          <cell r="E745" t="str">
            <v>XH</v>
          </cell>
          <cell r="F745" t="str">
            <v>1.75</v>
          </cell>
          <cell r="K745" t="str">
            <v>LJ400.50</v>
          </cell>
          <cell r="L745" t="str">
            <v>.50</v>
          </cell>
          <cell r="M745" t="str">
            <v>3</v>
          </cell>
          <cell r="R745" t="str">
            <v>RPLG02.5NASW</v>
          </cell>
          <cell r="S745" t="str">
            <v>02.5</v>
          </cell>
          <cell r="T745" t="str">
            <v>4.75</v>
          </cell>
          <cell r="AH745" t="str">
            <v>BALL.25BW1500FPYES</v>
          </cell>
          <cell r="AI745" t="str">
            <v>.25</v>
          </cell>
          <cell r="AJ745" t="str">
            <v>BW</v>
          </cell>
          <cell r="AK745" t="str">
            <v>1500</v>
          </cell>
          <cell r="AL745" t="str">
            <v>FP</v>
          </cell>
          <cell r="AM745" t="str">
            <v>YES</v>
          </cell>
          <cell r="AN745" t="str">
            <v>Error</v>
          </cell>
        </row>
        <row r="746">
          <cell r="C746" t="str">
            <v>C03.5XH</v>
          </cell>
          <cell r="D746" t="str">
            <v>03.5</v>
          </cell>
          <cell r="E746" t="str">
            <v>XH</v>
          </cell>
          <cell r="F746" t="str">
            <v>2.5</v>
          </cell>
          <cell r="K746" t="str">
            <v>LJ400.75</v>
          </cell>
          <cell r="L746" t="str">
            <v>.75</v>
          </cell>
          <cell r="M746" t="str">
            <v>3</v>
          </cell>
          <cell r="R746" t="str">
            <v>RPLG03NASW</v>
          </cell>
          <cell r="S746" t="str">
            <v>03</v>
          </cell>
          <cell r="T746" t="str">
            <v>7.62</v>
          </cell>
          <cell r="AH746" t="str">
            <v>BALL.375BW1500FPYES</v>
          </cell>
          <cell r="AI746" t="str">
            <v>.375</v>
          </cell>
          <cell r="AJ746" t="str">
            <v>BW</v>
          </cell>
          <cell r="AK746" t="str">
            <v>1500</v>
          </cell>
          <cell r="AL746" t="str">
            <v>FP</v>
          </cell>
          <cell r="AM746" t="str">
            <v>YES</v>
          </cell>
          <cell r="AN746" t="str">
            <v>Error</v>
          </cell>
        </row>
        <row r="747">
          <cell r="C747" t="str">
            <v>C04XH</v>
          </cell>
          <cell r="D747" t="str">
            <v>04</v>
          </cell>
          <cell r="E747" t="str">
            <v>XH</v>
          </cell>
          <cell r="F747" t="str">
            <v>3</v>
          </cell>
          <cell r="K747" t="str">
            <v>LJ40001</v>
          </cell>
          <cell r="L747" t="str">
            <v>01</v>
          </cell>
          <cell r="M747" t="str">
            <v>4</v>
          </cell>
          <cell r="R747" t="str">
            <v>RPLG04NASW</v>
          </cell>
          <cell r="S747" t="str">
            <v>04</v>
          </cell>
          <cell r="T747" t="str">
            <v>12.87</v>
          </cell>
          <cell r="AH747" t="str">
            <v>BALL.50BW1500FPYES</v>
          </cell>
          <cell r="AI747" t="str">
            <v>.50</v>
          </cell>
          <cell r="AJ747" t="str">
            <v>BW</v>
          </cell>
          <cell r="AK747" t="str">
            <v>1500</v>
          </cell>
          <cell r="AL747" t="str">
            <v>FP</v>
          </cell>
          <cell r="AM747" t="str">
            <v>YES</v>
          </cell>
          <cell r="AN747" t="str">
            <v>Error</v>
          </cell>
        </row>
        <row r="748">
          <cell r="C748" t="str">
            <v>C04.5XH</v>
          </cell>
          <cell r="D748" t="str">
            <v>04.5</v>
          </cell>
          <cell r="E748" t="str">
            <v>XH</v>
          </cell>
          <cell r="F748" t="str">
            <v>4.25</v>
          </cell>
          <cell r="K748" t="str">
            <v>LJ40001.25</v>
          </cell>
          <cell r="L748" t="str">
            <v>01.25</v>
          </cell>
          <cell r="M748" t="str">
            <v>6</v>
          </cell>
          <cell r="AH748" t="str">
            <v>BALL.75BW1500FPYES</v>
          </cell>
          <cell r="AI748" t="str">
            <v>.75</v>
          </cell>
          <cell r="AJ748" t="str">
            <v>BW</v>
          </cell>
          <cell r="AK748" t="str">
            <v>1500</v>
          </cell>
          <cell r="AL748" t="str">
            <v>FP</v>
          </cell>
          <cell r="AM748" t="str">
            <v>YES</v>
          </cell>
          <cell r="AN748" t="str">
            <v>Error</v>
          </cell>
        </row>
        <row r="749">
          <cell r="C749" t="str">
            <v>C05XH</v>
          </cell>
          <cell r="D749" t="str">
            <v>05</v>
          </cell>
          <cell r="E749" t="str">
            <v>XH</v>
          </cell>
          <cell r="F749" t="str">
            <v>5.5</v>
          </cell>
          <cell r="K749" t="str">
            <v>LJ40001.5</v>
          </cell>
          <cell r="L749" t="str">
            <v>01.5</v>
          </cell>
          <cell r="M749" t="str">
            <v>7</v>
          </cell>
          <cell r="R749" t="str">
            <v>RPLG.125NATHRD</v>
          </cell>
          <cell r="S749" t="str">
            <v>.125</v>
          </cell>
          <cell r="T749" t="str">
            <v>.125</v>
          </cell>
          <cell r="AH749" t="str">
            <v>BALL01BW1500FPYES</v>
          </cell>
          <cell r="AI749" t="str">
            <v>01</v>
          </cell>
          <cell r="AJ749" t="str">
            <v>BW</v>
          </cell>
          <cell r="AK749" t="str">
            <v>1500</v>
          </cell>
          <cell r="AL749" t="str">
            <v>FP</v>
          </cell>
          <cell r="AM749" t="str">
            <v>YES</v>
          </cell>
          <cell r="AN749" t="str">
            <v>Error</v>
          </cell>
        </row>
        <row r="750">
          <cell r="C750" t="str">
            <v>C06XH</v>
          </cell>
          <cell r="D750" t="str">
            <v>06</v>
          </cell>
          <cell r="E750" t="str">
            <v>XH</v>
          </cell>
          <cell r="F750" t="str">
            <v>9</v>
          </cell>
          <cell r="K750" t="str">
            <v>LJ40002</v>
          </cell>
          <cell r="L750" t="str">
            <v>02</v>
          </cell>
          <cell r="M750" t="str">
            <v>9</v>
          </cell>
          <cell r="R750" t="str">
            <v>RPLG.25NATHRD</v>
          </cell>
          <cell r="S750" t="str">
            <v>.25</v>
          </cell>
          <cell r="T750" t="str">
            <v>.125</v>
          </cell>
          <cell r="AH750" t="str">
            <v>BALL01.5BW1500FPYES</v>
          </cell>
          <cell r="AI750" t="str">
            <v>01.5</v>
          </cell>
          <cell r="AJ750" t="str">
            <v>BW</v>
          </cell>
          <cell r="AK750" t="str">
            <v>1500</v>
          </cell>
          <cell r="AL750" t="str">
            <v>FP</v>
          </cell>
          <cell r="AM750" t="str">
            <v>YES</v>
          </cell>
          <cell r="AN750" t="str">
            <v>Error</v>
          </cell>
        </row>
        <row r="751">
          <cell r="C751" t="str">
            <v>C08XH</v>
          </cell>
          <cell r="D751" t="str">
            <v>08</v>
          </cell>
          <cell r="E751" t="str">
            <v>XH</v>
          </cell>
          <cell r="F751" t="str">
            <v>16</v>
          </cell>
          <cell r="K751" t="str">
            <v>LJ40002.5</v>
          </cell>
          <cell r="L751" t="str">
            <v>02.5</v>
          </cell>
          <cell r="M751" t="str">
            <v>13</v>
          </cell>
          <cell r="R751" t="str">
            <v>RPLG.375NATHRD</v>
          </cell>
          <cell r="S751" t="str">
            <v>.375</v>
          </cell>
          <cell r="T751" t="str">
            <v>.188</v>
          </cell>
          <cell r="AH751" t="str">
            <v>BALL02BW1500FPYES</v>
          </cell>
          <cell r="AI751" t="str">
            <v>02</v>
          </cell>
          <cell r="AJ751" t="str">
            <v>BW</v>
          </cell>
          <cell r="AK751" t="str">
            <v>1500</v>
          </cell>
          <cell r="AL751" t="str">
            <v>FP</v>
          </cell>
          <cell r="AM751" t="str">
            <v>YES</v>
          </cell>
          <cell r="AN751" t="str">
            <v>Error</v>
          </cell>
        </row>
        <row r="752">
          <cell r="C752" t="str">
            <v>C10XH</v>
          </cell>
          <cell r="D752" t="str">
            <v>10</v>
          </cell>
          <cell r="E752" t="str">
            <v>XH</v>
          </cell>
          <cell r="F752" t="str">
            <v>25</v>
          </cell>
          <cell r="K752" t="str">
            <v>LJ40003</v>
          </cell>
          <cell r="L752" t="str">
            <v>03</v>
          </cell>
          <cell r="M752" t="str">
            <v>16</v>
          </cell>
          <cell r="R752" t="str">
            <v>RPLG.50NATHRD</v>
          </cell>
          <cell r="S752" t="str">
            <v>.50</v>
          </cell>
          <cell r="T752" t="str">
            <v>.250</v>
          </cell>
          <cell r="AH752" t="str">
            <v>BALL03BW1500FPYES</v>
          </cell>
          <cell r="AI752" t="str">
            <v>03</v>
          </cell>
          <cell r="AJ752" t="str">
            <v>BW</v>
          </cell>
          <cell r="AK752" t="str">
            <v>1500</v>
          </cell>
          <cell r="AL752" t="str">
            <v>FP</v>
          </cell>
          <cell r="AM752" t="str">
            <v>YES</v>
          </cell>
          <cell r="AN752" t="str">
            <v>Error</v>
          </cell>
        </row>
        <row r="753">
          <cell r="C753" t="str">
            <v>C12XH</v>
          </cell>
          <cell r="D753" t="str">
            <v>12</v>
          </cell>
          <cell r="E753" t="str">
            <v>XH</v>
          </cell>
          <cell r="F753" t="str">
            <v>36</v>
          </cell>
          <cell r="K753" t="str">
            <v>LJ40003.5</v>
          </cell>
          <cell r="L753" t="str">
            <v>03.5</v>
          </cell>
          <cell r="M753" t="str">
            <v>21</v>
          </cell>
          <cell r="R753" t="str">
            <v>RPLG.75NATHRD</v>
          </cell>
          <cell r="S753" t="str">
            <v>.75</v>
          </cell>
          <cell r="T753" t="str">
            <v>.375</v>
          </cell>
          <cell r="AH753" t="str">
            <v>BALL04BW1500FPYES</v>
          </cell>
          <cell r="AI753" t="str">
            <v>04</v>
          </cell>
          <cell r="AJ753" t="str">
            <v>BW</v>
          </cell>
          <cell r="AK753" t="str">
            <v>1500</v>
          </cell>
          <cell r="AL753" t="str">
            <v>FP</v>
          </cell>
          <cell r="AM753" t="str">
            <v>YES</v>
          </cell>
          <cell r="AN753" t="str">
            <v>Error</v>
          </cell>
        </row>
        <row r="754">
          <cell r="C754" t="str">
            <v>C14XH</v>
          </cell>
          <cell r="D754" t="str">
            <v>14</v>
          </cell>
          <cell r="E754" t="str">
            <v>XH</v>
          </cell>
          <cell r="F754" t="str">
            <v>45</v>
          </cell>
          <cell r="K754" t="str">
            <v>LJ40004</v>
          </cell>
          <cell r="L754" t="str">
            <v>04</v>
          </cell>
          <cell r="M754">
            <v>25</v>
          </cell>
          <cell r="R754" t="str">
            <v>RPLG01NATHRD</v>
          </cell>
          <cell r="S754" t="str">
            <v>01</v>
          </cell>
          <cell r="T754" t="str">
            <v>.75</v>
          </cell>
          <cell r="AH754" t="str">
            <v>BALL06BW1500FPYES</v>
          </cell>
          <cell r="AI754" t="str">
            <v>06</v>
          </cell>
          <cell r="AJ754" t="str">
            <v>BW</v>
          </cell>
          <cell r="AK754" t="str">
            <v>1500</v>
          </cell>
          <cell r="AL754" t="str">
            <v>FP</v>
          </cell>
          <cell r="AM754" t="str">
            <v>YES</v>
          </cell>
          <cell r="AN754" t="str">
            <v>Error</v>
          </cell>
        </row>
        <row r="755">
          <cell r="C755" t="str">
            <v>C16XH</v>
          </cell>
          <cell r="D755" t="str">
            <v>16</v>
          </cell>
          <cell r="E755" t="str">
            <v>XH</v>
          </cell>
          <cell r="F755" t="str">
            <v>54</v>
          </cell>
          <cell r="K755" t="str">
            <v>LJ40005</v>
          </cell>
          <cell r="L755" t="str">
            <v>05</v>
          </cell>
          <cell r="M755">
            <v>30</v>
          </cell>
          <cell r="R755" t="str">
            <v>RPLG01.25NATHRD</v>
          </cell>
          <cell r="S755" t="str">
            <v>01.25</v>
          </cell>
          <cell r="T755" t="str">
            <v>1.125</v>
          </cell>
          <cell r="AH755" t="str">
            <v>BALL08BW1500FPYES</v>
          </cell>
          <cell r="AI755" t="str">
            <v>08</v>
          </cell>
          <cell r="AJ755" t="str">
            <v>BW</v>
          </cell>
          <cell r="AK755" t="str">
            <v>1500</v>
          </cell>
          <cell r="AL755" t="str">
            <v>FP</v>
          </cell>
          <cell r="AM755" t="str">
            <v>YES</v>
          </cell>
          <cell r="AN755" t="str">
            <v>Error</v>
          </cell>
        </row>
        <row r="756">
          <cell r="C756" t="str">
            <v>C18XH</v>
          </cell>
          <cell r="D756" t="str">
            <v>18</v>
          </cell>
          <cell r="E756" t="str">
            <v>XH</v>
          </cell>
          <cell r="F756" t="str">
            <v>72</v>
          </cell>
          <cell r="K756" t="str">
            <v>LJ40006</v>
          </cell>
          <cell r="L756" t="str">
            <v>06</v>
          </cell>
          <cell r="M756">
            <v>40</v>
          </cell>
          <cell r="R756" t="str">
            <v>RPLG01.5NATHRD</v>
          </cell>
          <cell r="S756" t="str">
            <v>01.5</v>
          </cell>
          <cell r="T756" t="str">
            <v>1.563</v>
          </cell>
          <cell r="AH756" t="str">
            <v>BALL10BW1500FPYES</v>
          </cell>
          <cell r="AI756" t="str">
            <v>10</v>
          </cell>
          <cell r="AJ756" t="str">
            <v>BW</v>
          </cell>
          <cell r="AK756" t="str">
            <v>1500</v>
          </cell>
          <cell r="AL756" t="str">
            <v>FP</v>
          </cell>
          <cell r="AM756" t="str">
            <v>YES</v>
          </cell>
          <cell r="AN756" t="str">
            <v>Error</v>
          </cell>
        </row>
        <row r="757">
          <cell r="C757" t="str">
            <v>C20XH</v>
          </cell>
          <cell r="D757" t="str">
            <v>20</v>
          </cell>
          <cell r="E757" t="str">
            <v>XH</v>
          </cell>
          <cell r="F757" t="str">
            <v>86</v>
          </cell>
          <cell r="K757" t="str">
            <v>LJ40008</v>
          </cell>
          <cell r="L757" t="str">
            <v>08</v>
          </cell>
          <cell r="M757">
            <v>63</v>
          </cell>
          <cell r="R757" t="str">
            <v>RPLG02NATHRD</v>
          </cell>
          <cell r="S757" t="str">
            <v>02</v>
          </cell>
          <cell r="T757" t="str">
            <v>3</v>
          </cell>
          <cell r="AH757" t="str">
            <v>BALL12BW1500FPYES</v>
          </cell>
          <cell r="AI757" t="str">
            <v>12</v>
          </cell>
          <cell r="AJ757" t="str">
            <v>BW</v>
          </cell>
          <cell r="AK757" t="str">
            <v>1500</v>
          </cell>
          <cell r="AL757" t="str">
            <v>FP</v>
          </cell>
          <cell r="AM757" t="str">
            <v>YES</v>
          </cell>
          <cell r="AN757" t="str">
            <v>Error</v>
          </cell>
        </row>
        <row r="758">
          <cell r="C758" t="str">
            <v>C22XH</v>
          </cell>
          <cell r="D758" t="str">
            <v>22</v>
          </cell>
          <cell r="E758" t="str">
            <v>XH</v>
          </cell>
          <cell r="F758" t="str">
            <v>125</v>
          </cell>
          <cell r="K758" t="str">
            <v>LJ40010</v>
          </cell>
          <cell r="L758" t="str">
            <v>10</v>
          </cell>
          <cell r="M758">
            <v>92</v>
          </cell>
          <cell r="R758" t="str">
            <v>RPLG02.5NATHRD</v>
          </cell>
          <cell r="S758" t="str">
            <v>02.5</v>
          </cell>
          <cell r="T758" t="str">
            <v>4.75</v>
          </cell>
          <cell r="AH758" t="str">
            <v>BALL14BW1500FPYES</v>
          </cell>
          <cell r="AI758" t="str">
            <v>14</v>
          </cell>
          <cell r="AJ758" t="str">
            <v>BW</v>
          </cell>
          <cell r="AK758" t="str">
            <v>1500</v>
          </cell>
          <cell r="AL758" t="str">
            <v>FP</v>
          </cell>
          <cell r="AM758" t="str">
            <v>YES</v>
          </cell>
          <cell r="AN758" t="str">
            <v>Error</v>
          </cell>
        </row>
        <row r="759">
          <cell r="C759" t="str">
            <v>C24XH</v>
          </cell>
          <cell r="D759" t="str">
            <v>24</v>
          </cell>
          <cell r="E759" t="str">
            <v>XH</v>
          </cell>
          <cell r="F759" t="str">
            <v>130</v>
          </cell>
          <cell r="K759" t="str">
            <v>LJ40012</v>
          </cell>
          <cell r="L759" t="str">
            <v>12</v>
          </cell>
          <cell r="M759">
            <v>133</v>
          </cell>
          <cell r="R759" t="str">
            <v>RPLG03NATHRD</v>
          </cell>
          <cell r="S759" t="str">
            <v>03</v>
          </cell>
          <cell r="T759" t="str">
            <v>7.62</v>
          </cell>
          <cell r="AH759" t="str">
            <v>BALL16BW1500FPYES</v>
          </cell>
          <cell r="AI759" t="str">
            <v>16</v>
          </cell>
          <cell r="AJ759" t="str">
            <v>BW</v>
          </cell>
          <cell r="AK759" t="str">
            <v>1500</v>
          </cell>
          <cell r="AL759" t="str">
            <v>FP</v>
          </cell>
          <cell r="AM759" t="str">
            <v>YES</v>
          </cell>
          <cell r="AN759" t="str">
            <v>Error</v>
          </cell>
        </row>
        <row r="760">
          <cell r="C760" t="str">
            <v>C26XH</v>
          </cell>
          <cell r="D760" t="str">
            <v>26</v>
          </cell>
          <cell r="E760" t="str">
            <v>XH</v>
          </cell>
          <cell r="F760" t="str">
            <v>159</v>
          </cell>
          <cell r="K760" t="str">
            <v>LJ40014</v>
          </cell>
          <cell r="L760" t="str">
            <v>14</v>
          </cell>
          <cell r="M760">
            <v>187</v>
          </cell>
          <cell r="R760" t="str">
            <v>RPLG04NATHRD</v>
          </cell>
          <cell r="S760" t="str">
            <v>04</v>
          </cell>
          <cell r="T760" t="str">
            <v>12.87</v>
          </cell>
          <cell r="AH760" t="str">
            <v>BALL18BW1500FPYES</v>
          </cell>
          <cell r="AI760" t="str">
            <v>18</v>
          </cell>
          <cell r="AJ760" t="str">
            <v>BW</v>
          </cell>
          <cell r="AK760" t="str">
            <v>1500</v>
          </cell>
          <cell r="AL760" t="str">
            <v>FP</v>
          </cell>
          <cell r="AM760" t="str">
            <v>YES</v>
          </cell>
          <cell r="AN760" t="str">
            <v>Error</v>
          </cell>
        </row>
        <row r="761">
          <cell r="C761" t="str">
            <v>C28XH</v>
          </cell>
          <cell r="D761" t="str">
            <v>28</v>
          </cell>
          <cell r="E761" t="str">
            <v>XH</v>
          </cell>
          <cell r="F761" t="str">
            <v>194</v>
          </cell>
          <cell r="K761" t="str">
            <v>LJ40016</v>
          </cell>
          <cell r="L761" t="str">
            <v>16</v>
          </cell>
          <cell r="M761">
            <v>238</v>
          </cell>
          <cell r="AH761" t="str">
            <v>BALL20BW1500FPYES</v>
          </cell>
          <cell r="AI761" t="str">
            <v>20</v>
          </cell>
          <cell r="AJ761" t="str">
            <v>BW</v>
          </cell>
          <cell r="AK761" t="str">
            <v>1500</v>
          </cell>
          <cell r="AL761" t="str">
            <v>FP</v>
          </cell>
          <cell r="AM761" t="str">
            <v>YES</v>
          </cell>
          <cell r="AN761" t="str">
            <v>Error</v>
          </cell>
        </row>
        <row r="762">
          <cell r="C762" t="str">
            <v>C30XH</v>
          </cell>
          <cell r="D762" t="str">
            <v>30</v>
          </cell>
          <cell r="E762" t="str">
            <v>XH</v>
          </cell>
          <cell r="F762" t="str">
            <v>229</v>
          </cell>
          <cell r="K762" t="str">
            <v>LJ40018</v>
          </cell>
          <cell r="L762" t="str">
            <v>18</v>
          </cell>
          <cell r="M762">
            <v>291</v>
          </cell>
          <cell r="R762" t="str">
            <v>HPLG.125NASW</v>
          </cell>
          <cell r="S762" t="str">
            <v>.125</v>
          </cell>
          <cell r="T762" t="str">
            <v>.063</v>
          </cell>
          <cell r="AH762" t="str">
            <v>BALL22BW1500FPYES</v>
          </cell>
          <cell r="AI762" t="str">
            <v>22</v>
          </cell>
          <cell r="AJ762" t="str">
            <v>BW</v>
          </cell>
          <cell r="AK762" t="str">
            <v>1500</v>
          </cell>
          <cell r="AL762" t="str">
            <v>FP</v>
          </cell>
          <cell r="AM762" t="str">
            <v>YES</v>
          </cell>
          <cell r="AN762" t="str">
            <v>Error</v>
          </cell>
        </row>
        <row r="763">
          <cell r="C763" t="str">
            <v>C32XH</v>
          </cell>
          <cell r="D763" t="str">
            <v>32</v>
          </cell>
          <cell r="E763" t="str">
            <v>XH</v>
          </cell>
          <cell r="F763" t="str">
            <v>264</v>
          </cell>
          <cell r="K763" t="str">
            <v>LJ40020</v>
          </cell>
          <cell r="L763" t="str">
            <v>20</v>
          </cell>
          <cell r="M763">
            <v>354</v>
          </cell>
          <cell r="R763" t="str">
            <v>HPLG.25NASW</v>
          </cell>
          <cell r="S763" t="str">
            <v>.25</v>
          </cell>
          <cell r="T763" t="str">
            <v>.063</v>
          </cell>
          <cell r="AH763" t="str">
            <v>BALL24BW1500FPYES</v>
          </cell>
          <cell r="AI763" t="str">
            <v>24</v>
          </cell>
          <cell r="AJ763" t="str">
            <v>BW</v>
          </cell>
          <cell r="AK763" t="str">
            <v>1500</v>
          </cell>
          <cell r="AL763" t="str">
            <v>FP</v>
          </cell>
          <cell r="AM763" t="str">
            <v>YES</v>
          </cell>
          <cell r="AN763" t="str">
            <v>Error</v>
          </cell>
        </row>
        <row r="764">
          <cell r="C764" t="str">
            <v>C34XH</v>
          </cell>
          <cell r="D764" t="str">
            <v>34</v>
          </cell>
          <cell r="E764" t="str">
            <v>XH</v>
          </cell>
          <cell r="F764" t="str">
            <v>299</v>
          </cell>
          <cell r="K764" t="str">
            <v>LJ40024</v>
          </cell>
          <cell r="L764" t="str">
            <v>24</v>
          </cell>
          <cell r="M764">
            <v>525</v>
          </cell>
          <cell r="R764" t="str">
            <v>HPLG.375NASW</v>
          </cell>
          <cell r="S764" t="str">
            <v>.375</v>
          </cell>
          <cell r="T764" t="str">
            <v>.125</v>
          </cell>
        </row>
        <row r="765">
          <cell r="C765" t="str">
            <v>C36XH</v>
          </cell>
          <cell r="D765" t="str">
            <v>36</v>
          </cell>
          <cell r="E765" t="str">
            <v>XH</v>
          </cell>
          <cell r="F765" t="str">
            <v>334</v>
          </cell>
          <cell r="K765" t="str">
            <v>LJ40026</v>
          </cell>
          <cell r="L765" t="str">
            <v>26</v>
          </cell>
          <cell r="M765" t="str">
            <v>Error</v>
          </cell>
          <cell r="R765" t="str">
            <v>HPLG.50NASW</v>
          </cell>
          <cell r="S765" t="str">
            <v>.50</v>
          </cell>
          <cell r="T765" t="str">
            <v>.188</v>
          </cell>
          <cell r="AH765" t="str">
            <v>BALL.25FLANGED1500RP</v>
          </cell>
          <cell r="AI765" t="str">
            <v>.25</v>
          </cell>
          <cell r="AJ765" t="str">
            <v>FLANGED</v>
          </cell>
          <cell r="AK765" t="str">
            <v>1500</v>
          </cell>
          <cell r="AL765" t="str">
            <v>RP</v>
          </cell>
          <cell r="AN765" t="str">
            <v>Error</v>
          </cell>
        </row>
        <row r="766">
          <cell r="C766" t="str">
            <v>C42XH</v>
          </cell>
          <cell r="D766" t="str">
            <v>42</v>
          </cell>
          <cell r="E766" t="str">
            <v>XH</v>
          </cell>
          <cell r="F766" t="str">
            <v>469</v>
          </cell>
          <cell r="K766" t="str">
            <v>LJ40028</v>
          </cell>
          <cell r="L766" t="str">
            <v>28</v>
          </cell>
          <cell r="M766" t="str">
            <v>Error</v>
          </cell>
          <cell r="R766" t="str">
            <v>HPLG.75NASW</v>
          </cell>
          <cell r="S766" t="str">
            <v>.75</v>
          </cell>
          <cell r="T766" t="str">
            <v>.313</v>
          </cell>
          <cell r="AH766" t="str">
            <v>BALL.375FLANGED1500RP</v>
          </cell>
          <cell r="AI766" t="str">
            <v>.375</v>
          </cell>
          <cell r="AJ766" t="str">
            <v>FLANGED</v>
          </cell>
          <cell r="AK766" t="str">
            <v>1500</v>
          </cell>
          <cell r="AL766" t="str">
            <v>RP</v>
          </cell>
          <cell r="AN766" t="str">
            <v>Error</v>
          </cell>
        </row>
        <row r="767">
          <cell r="C767" t="str">
            <v>C48XH</v>
          </cell>
          <cell r="D767" t="str">
            <v>48</v>
          </cell>
          <cell r="E767" t="str">
            <v>XH</v>
          </cell>
          <cell r="F767" t="str">
            <v>604</v>
          </cell>
          <cell r="K767" t="str">
            <v>LJ40030</v>
          </cell>
          <cell r="L767" t="str">
            <v>30</v>
          </cell>
          <cell r="M767" t="str">
            <v>Error</v>
          </cell>
          <cell r="R767" t="str">
            <v>HPLG01NASW</v>
          </cell>
          <cell r="S767" t="str">
            <v>01</v>
          </cell>
          <cell r="T767" t="str">
            <v>.50</v>
          </cell>
          <cell r="AH767" t="str">
            <v>BALL.50FLANGED1500RP</v>
          </cell>
          <cell r="AI767" t="str">
            <v>.50</v>
          </cell>
          <cell r="AJ767" t="str">
            <v>FLANGED</v>
          </cell>
          <cell r="AK767" t="str">
            <v>1500</v>
          </cell>
          <cell r="AL767" t="str">
            <v>RP</v>
          </cell>
          <cell r="AN767" t="str">
            <v>Error</v>
          </cell>
        </row>
        <row r="768">
          <cell r="C768" t="str">
            <v>C54XH</v>
          </cell>
          <cell r="D768" t="str">
            <v>54</v>
          </cell>
          <cell r="E768" t="str">
            <v>XH</v>
          </cell>
          <cell r="F768" t="str">
            <v>739</v>
          </cell>
          <cell r="K768" t="str">
            <v>LJ40032</v>
          </cell>
          <cell r="L768" t="str">
            <v>32</v>
          </cell>
          <cell r="M768" t="str">
            <v>Error</v>
          </cell>
          <cell r="R768" t="str">
            <v>HPLG01.25NASW</v>
          </cell>
          <cell r="S768" t="str">
            <v>01.25</v>
          </cell>
          <cell r="T768" t="str">
            <v>1.125</v>
          </cell>
          <cell r="AH768" t="str">
            <v>BALL.75FLANGED1500RP</v>
          </cell>
          <cell r="AI768" t="str">
            <v>.75</v>
          </cell>
          <cell r="AJ768" t="str">
            <v>FLANGED</v>
          </cell>
          <cell r="AK768" t="str">
            <v>1500</v>
          </cell>
          <cell r="AL768" t="str">
            <v>RP</v>
          </cell>
          <cell r="AN768" t="str">
            <v>Error</v>
          </cell>
        </row>
        <row r="769">
          <cell r="C769" t="str">
            <v>C60XH</v>
          </cell>
          <cell r="D769" t="str">
            <v>60</v>
          </cell>
          <cell r="E769" t="str">
            <v>XH</v>
          </cell>
          <cell r="F769" t="str">
            <v>874</v>
          </cell>
          <cell r="K769" t="str">
            <v>LJ40034</v>
          </cell>
          <cell r="L769" t="str">
            <v>34</v>
          </cell>
          <cell r="M769" t="str">
            <v>Error</v>
          </cell>
          <cell r="R769" t="str">
            <v>HPLG01.5NASW</v>
          </cell>
          <cell r="S769" t="str">
            <v>01.5</v>
          </cell>
          <cell r="T769" t="str">
            <v>1.375</v>
          </cell>
          <cell r="AH769" t="str">
            <v>BALL01FLANGED1500RP</v>
          </cell>
          <cell r="AI769" t="str">
            <v>01</v>
          </cell>
          <cell r="AJ769" t="str">
            <v>FLANGED</v>
          </cell>
          <cell r="AK769" t="str">
            <v>1500</v>
          </cell>
          <cell r="AL769" t="str">
            <v>RP</v>
          </cell>
          <cell r="AN769" t="str">
            <v>Error</v>
          </cell>
        </row>
        <row r="770">
          <cell r="K770" t="str">
            <v>LJ40036</v>
          </cell>
          <cell r="L770" t="str">
            <v>36</v>
          </cell>
          <cell r="M770" t="str">
            <v>Error</v>
          </cell>
          <cell r="R770" t="str">
            <v>HPLG02NASW</v>
          </cell>
          <cell r="S770" t="str">
            <v>02</v>
          </cell>
          <cell r="T770" t="str">
            <v>2.25</v>
          </cell>
          <cell r="AH770" t="str">
            <v>BALL01.5FLANGED1500RP</v>
          </cell>
          <cell r="AI770" t="str">
            <v>01.5</v>
          </cell>
          <cell r="AJ770" t="str">
            <v>FLANGED</v>
          </cell>
          <cell r="AK770" t="str">
            <v>1500</v>
          </cell>
          <cell r="AL770" t="str">
            <v>RP</v>
          </cell>
          <cell r="AN770" t="str">
            <v>Error</v>
          </cell>
        </row>
        <row r="771">
          <cell r="C771" t="str">
            <v>C.50NA</v>
          </cell>
          <cell r="D771" t="str">
            <v>.50</v>
          </cell>
          <cell r="E771" t="str">
            <v>NA</v>
          </cell>
          <cell r="F771">
            <v>46.551831741871062</v>
          </cell>
          <cell r="K771" t="str">
            <v>LJ40038</v>
          </cell>
          <cell r="L771" t="str">
            <v>38</v>
          </cell>
          <cell r="M771" t="str">
            <v>Error</v>
          </cell>
          <cell r="R771" t="str">
            <v>HPLG02.5NASW</v>
          </cell>
          <cell r="S771" t="str">
            <v>02.5</v>
          </cell>
          <cell r="T771" t="str">
            <v>3.87</v>
          </cell>
          <cell r="AH771" t="str">
            <v>BALL02FLANGED1500RP</v>
          </cell>
          <cell r="AI771" t="str">
            <v>02</v>
          </cell>
          <cell r="AJ771" t="str">
            <v>FLANGED</v>
          </cell>
          <cell r="AK771" t="str">
            <v>1500</v>
          </cell>
          <cell r="AL771" t="str">
            <v>RP</v>
          </cell>
          <cell r="AN771" t="str">
            <v>Error</v>
          </cell>
        </row>
        <row r="772">
          <cell r="C772" t="str">
            <v>C.75NA</v>
          </cell>
          <cell r="D772" t="str">
            <v>.75</v>
          </cell>
          <cell r="E772" t="str">
            <v>NA</v>
          </cell>
          <cell r="F772">
            <v>1.0918285254568441</v>
          </cell>
          <cell r="K772" t="str">
            <v>LJ40040</v>
          </cell>
          <cell r="L772" t="str">
            <v>40</v>
          </cell>
          <cell r="M772" t="str">
            <v>Error</v>
          </cell>
          <cell r="R772" t="str">
            <v>HPLG03NASW</v>
          </cell>
          <cell r="S772" t="str">
            <v>03</v>
          </cell>
          <cell r="T772" t="str">
            <v>5.87</v>
          </cell>
          <cell r="AH772" t="str">
            <v>BALL03FLANGED1500RP</v>
          </cell>
          <cell r="AI772" t="str">
            <v>03</v>
          </cell>
          <cell r="AJ772" t="str">
            <v>FLANGED</v>
          </cell>
          <cell r="AK772" t="str">
            <v>1500</v>
          </cell>
          <cell r="AL772" t="str">
            <v>RP</v>
          </cell>
          <cell r="AN772" t="str">
            <v>150</v>
          </cell>
        </row>
        <row r="773">
          <cell r="C773" t="str">
            <v>C01NA</v>
          </cell>
          <cell r="D773" t="str">
            <v>01</v>
          </cell>
          <cell r="E773" t="str">
            <v>NA</v>
          </cell>
          <cell r="F773">
            <v>1.5898685260637628</v>
          </cell>
          <cell r="K773" t="str">
            <v>LJ40042</v>
          </cell>
          <cell r="L773" t="str">
            <v>42</v>
          </cell>
          <cell r="M773" t="str">
            <v>Error</v>
          </cell>
          <cell r="R773" t="str">
            <v>HPLG04NASW</v>
          </cell>
          <cell r="S773" t="str">
            <v>04</v>
          </cell>
          <cell r="T773" t="str">
            <v>13</v>
          </cell>
          <cell r="AH773" t="str">
            <v>BALL04FLANGED1500RP</v>
          </cell>
          <cell r="AI773" t="str">
            <v>04</v>
          </cell>
          <cell r="AJ773" t="str">
            <v>FLANGED</v>
          </cell>
          <cell r="AK773" t="str">
            <v>1500</v>
          </cell>
          <cell r="AL773" t="str">
            <v>RP</v>
          </cell>
          <cell r="AN773" t="str">
            <v>240</v>
          </cell>
        </row>
        <row r="774">
          <cell r="C774" t="str">
            <v>C01.25NA</v>
          </cell>
          <cell r="D774" t="str">
            <v>01.25</v>
          </cell>
          <cell r="E774" t="str">
            <v>NA</v>
          </cell>
          <cell r="F774">
            <v>2.1185489902767389</v>
          </cell>
          <cell r="K774" t="str">
            <v>LJ40044</v>
          </cell>
          <cell r="L774" t="str">
            <v>44</v>
          </cell>
          <cell r="M774" t="str">
            <v>Error</v>
          </cell>
          <cell r="AH774" t="str">
            <v>BALL06FLANGED1500RP</v>
          </cell>
          <cell r="AI774" t="str">
            <v>06</v>
          </cell>
          <cell r="AJ774" t="str">
            <v>FLANGED</v>
          </cell>
          <cell r="AK774" t="str">
            <v>1500</v>
          </cell>
          <cell r="AL774" t="str">
            <v>RP</v>
          </cell>
          <cell r="AN774" t="str">
            <v>550</v>
          </cell>
        </row>
        <row r="775">
          <cell r="C775" t="str">
            <v>C01.5NA</v>
          </cell>
          <cell r="D775" t="str">
            <v>01.5</v>
          </cell>
          <cell r="E775" t="str">
            <v>NA</v>
          </cell>
          <cell r="F775">
            <v>2.6293103448275863</v>
          </cell>
          <cell r="K775" t="str">
            <v>LJ40046</v>
          </cell>
          <cell r="L775" t="str">
            <v>46</v>
          </cell>
          <cell r="M775" t="str">
            <v>Error</v>
          </cell>
          <cell r="R775" t="str">
            <v>HPLG.125NATHRD</v>
          </cell>
          <cell r="S775" t="str">
            <v>.125</v>
          </cell>
          <cell r="T775" t="str">
            <v>.063</v>
          </cell>
          <cell r="AH775" t="str">
            <v>BALL08FLANGED1500RP</v>
          </cell>
          <cell r="AI775" t="str">
            <v>08</v>
          </cell>
          <cell r="AJ775" t="str">
            <v>FLANGED</v>
          </cell>
          <cell r="AK775" t="str">
            <v>1500</v>
          </cell>
          <cell r="AL775" t="str">
            <v>RP</v>
          </cell>
          <cell r="AN775" t="str">
            <v>1025</v>
          </cell>
        </row>
        <row r="776">
          <cell r="C776" t="str">
            <v>C02NA</v>
          </cell>
          <cell r="D776" t="str">
            <v>02</v>
          </cell>
          <cell r="E776" t="str">
            <v>NA</v>
          </cell>
          <cell r="F776">
            <v>3.6682354342904802</v>
          </cell>
          <cell r="K776" t="str">
            <v>LJ40048</v>
          </cell>
          <cell r="L776" t="str">
            <v>48</v>
          </cell>
          <cell r="M776" t="str">
            <v>Error</v>
          </cell>
          <cell r="R776" t="str">
            <v>HPLG.25NATHRD</v>
          </cell>
          <cell r="S776" t="str">
            <v>.25</v>
          </cell>
          <cell r="T776" t="str">
            <v>.063</v>
          </cell>
          <cell r="AH776" t="str">
            <v>BALL10FLANGED1500RP</v>
          </cell>
          <cell r="AI776" t="str">
            <v>10</v>
          </cell>
          <cell r="AJ776" t="str">
            <v>FLANGED</v>
          </cell>
          <cell r="AK776" t="str">
            <v>1500</v>
          </cell>
          <cell r="AL776" t="str">
            <v>RP</v>
          </cell>
          <cell r="AN776" t="str">
            <v>1725</v>
          </cell>
        </row>
        <row r="777">
          <cell r="C777" t="str">
            <v>C02.5NA</v>
          </cell>
          <cell r="D777" t="str">
            <v>02.5</v>
          </cell>
          <cell r="E777" t="str">
            <v>NA</v>
          </cell>
          <cell r="F777">
            <v>4.0283429713714565</v>
          </cell>
          <cell r="K777" t="str">
            <v>LJ40050</v>
          </cell>
          <cell r="L777" t="str">
            <v>50</v>
          </cell>
          <cell r="M777" t="str">
            <v>Error</v>
          </cell>
          <cell r="R777" t="str">
            <v>HPLG.375NATHRD</v>
          </cell>
          <cell r="S777" t="str">
            <v>.375</v>
          </cell>
          <cell r="T777" t="str">
            <v>.125</v>
          </cell>
          <cell r="AH777" t="str">
            <v>BALL12FLANGED1500RP</v>
          </cell>
          <cell r="AI777" t="str">
            <v>12</v>
          </cell>
          <cell r="AJ777" t="str">
            <v>FLANGED</v>
          </cell>
          <cell r="AK777" t="str">
            <v>1500</v>
          </cell>
          <cell r="AL777" t="str">
            <v>RP</v>
          </cell>
          <cell r="AN777" t="str">
            <v>2810</v>
          </cell>
        </row>
        <row r="778">
          <cell r="C778" t="str">
            <v>C03NA</v>
          </cell>
          <cell r="D778" t="str">
            <v>03</v>
          </cell>
          <cell r="E778" t="str">
            <v>NA</v>
          </cell>
          <cell r="F778">
            <v>6.3888888888888893</v>
          </cell>
          <cell r="K778" t="str">
            <v>LJ40052</v>
          </cell>
          <cell r="L778" t="str">
            <v>52</v>
          </cell>
          <cell r="M778" t="str">
            <v>Error</v>
          </cell>
          <cell r="R778" t="str">
            <v>HPLG.50NATHRD</v>
          </cell>
          <cell r="S778" t="str">
            <v>.50</v>
          </cell>
          <cell r="T778" t="str">
            <v>.188</v>
          </cell>
          <cell r="AH778" t="str">
            <v>BALL14FLANGED1500RP</v>
          </cell>
          <cell r="AI778" t="str">
            <v>14</v>
          </cell>
          <cell r="AJ778" t="str">
            <v>FLANGED</v>
          </cell>
          <cell r="AK778" t="str">
            <v>1500</v>
          </cell>
          <cell r="AL778" t="str">
            <v>RP</v>
          </cell>
          <cell r="AN778" t="str">
            <v>3750</v>
          </cell>
        </row>
        <row r="779">
          <cell r="C779" t="str">
            <v>C03.5NA</v>
          </cell>
          <cell r="D779" t="str">
            <v>03.5</v>
          </cell>
          <cell r="E779" t="str">
            <v>NA</v>
          </cell>
          <cell r="F779">
            <v>8.3555963711248395</v>
          </cell>
          <cell r="K779" t="str">
            <v>LJ40054</v>
          </cell>
          <cell r="L779" t="str">
            <v>54</v>
          </cell>
          <cell r="M779" t="str">
            <v>Error</v>
          </cell>
          <cell r="R779" t="str">
            <v>HPLG.75NATHRD</v>
          </cell>
          <cell r="S779" t="str">
            <v>.75</v>
          </cell>
          <cell r="T779" t="str">
            <v>.313</v>
          </cell>
          <cell r="AH779" t="str">
            <v>BALL16FLANGED1500RP</v>
          </cell>
          <cell r="AI779" t="str">
            <v>16</v>
          </cell>
          <cell r="AJ779" t="str">
            <v>FLANGED</v>
          </cell>
          <cell r="AK779" t="str">
            <v>1500</v>
          </cell>
          <cell r="AL779" t="str">
            <v>RP</v>
          </cell>
          <cell r="AN779" t="str">
            <v>5150</v>
          </cell>
        </row>
        <row r="780">
          <cell r="C780" t="str">
            <v>C04NA</v>
          </cell>
          <cell r="D780" t="str">
            <v>04</v>
          </cell>
          <cell r="E780" t="str">
            <v>NA</v>
          </cell>
          <cell r="F780">
            <v>9.7253001790431828</v>
          </cell>
          <cell r="K780" t="str">
            <v>LJ40056</v>
          </cell>
          <cell r="L780" t="str">
            <v>56</v>
          </cell>
          <cell r="M780" t="str">
            <v>Error</v>
          </cell>
          <cell r="R780" t="str">
            <v>HPLG01NATHRD</v>
          </cell>
          <cell r="S780" t="str">
            <v>01</v>
          </cell>
          <cell r="T780" t="str">
            <v>.50</v>
          </cell>
          <cell r="AH780" t="str">
            <v>BALL18FLANGED1500RP</v>
          </cell>
          <cell r="AI780" t="str">
            <v>18</v>
          </cell>
          <cell r="AJ780" t="str">
            <v>FLANGED</v>
          </cell>
          <cell r="AK780" t="str">
            <v>1500</v>
          </cell>
          <cell r="AL780" t="str">
            <v>RP</v>
          </cell>
          <cell r="AN780" t="str">
            <v>Error</v>
          </cell>
        </row>
        <row r="781">
          <cell r="C781" t="str">
            <v>C04.5NA</v>
          </cell>
          <cell r="D781" t="str">
            <v>04.5</v>
          </cell>
          <cell r="E781" t="str">
            <v>NA</v>
          </cell>
          <cell r="F781">
            <v>10.913849071743808</v>
          </cell>
          <cell r="K781" t="str">
            <v>LJ40058</v>
          </cell>
          <cell r="L781" t="str">
            <v>58</v>
          </cell>
          <cell r="M781" t="str">
            <v>Error</v>
          </cell>
          <cell r="R781" t="str">
            <v>HPLG01.25NATHRD</v>
          </cell>
          <cell r="S781" t="str">
            <v>01.25</v>
          </cell>
          <cell r="T781" t="str">
            <v>1.125</v>
          </cell>
          <cell r="AH781" t="str">
            <v>BALL20FLANGED1500RP</v>
          </cell>
          <cell r="AI781" t="str">
            <v>20</v>
          </cell>
          <cell r="AJ781" t="str">
            <v>FLANGED</v>
          </cell>
          <cell r="AK781" t="str">
            <v>1500</v>
          </cell>
          <cell r="AL781" t="str">
            <v>RP</v>
          </cell>
          <cell r="AN781" t="str">
            <v>Error</v>
          </cell>
        </row>
        <row r="782">
          <cell r="C782" t="str">
            <v>C05NA</v>
          </cell>
          <cell r="D782" t="str">
            <v>05</v>
          </cell>
          <cell r="E782" t="str">
            <v>NA</v>
          </cell>
          <cell r="F782">
            <v>16.054263565891471</v>
          </cell>
          <cell r="K782" t="str">
            <v>LJ40060</v>
          </cell>
          <cell r="L782" t="str">
            <v>60</v>
          </cell>
          <cell r="M782" t="str">
            <v>Error</v>
          </cell>
          <cell r="R782" t="str">
            <v>HPLG01.5NATHRD</v>
          </cell>
          <cell r="S782" t="str">
            <v>01.5</v>
          </cell>
          <cell r="T782" t="str">
            <v>1.375</v>
          </cell>
          <cell r="AH782" t="str">
            <v>BALL22FLANGED1500RP</v>
          </cell>
          <cell r="AI782" t="str">
            <v>22</v>
          </cell>
          <cell r="AJ782" t="str">
            <v>FLANGED</v>
          </cell>
          <cell r="AK782" t="str">
            <v>1500</v>
          </cell>
          <cell r="AL782" t="str">
            <v>RP</v>
          </cell>
          <cell r="AN782" t="str">
            <v>Error</v>
          </cell>
        </row>
        <row r="783">
          <cell r="C783" t="str">
            <v>C06NA</v>
          </cell>
          <cell r="D783" t="str">
            <v>06</v>
          </cell>
          <cell r="E783" t="str">
            <v>NA</v>
          </cell>
          <cell r="F783">
            <v>22.023809523809522</v>
          </cell>
          <cell r="R783" t="str">
            <v>HPLG02NATHRD</v>
          </cell>
          <cell r="S783" t="str">
            <v>02</v>
          </cell>
          <cell r="T783" t="str">
            <v>2.25</v>
          </cell>
          <cell r="AH783" t="str">
            <v>BALL24FLANGED1500RP</v>
          </cell>
          <cell r="AI783" t="str">
            <v>24</v>
          </cell>
          <cell r="AJ783" t="str">
            <v>FLANGED</v>
          </cell>
          <cell r="AK783" t="str">
            <v>1500</v>
          </cell>
          <cell r="AL783" t="str">
            <v>RP</v>
          </cell>
          <cell r="AN783" t="str">
            <v>Error</v>
          </cell>
        </row>
        <row r="784">
          <cell r="C784" t="str">
            <v>C08NA</v>
          </cell>
          <cell r="D784" t="str">
            <v>08</v>
          </cell>
          <cell r="E784" t="str">
            <v>NA</v>
          </cell>
          <cell r="F784">
            <v>34.633540372670808</v>
          </cell>
          <cell r="K784" t="str">
            <v>LWN400.50</v>
          </cell>
          <cell r="L784" t="str">
            <v>.50</v>
          </cell>
          <cell r="M784" t="str">
            <v>35 </v>
          </cell>
          <cell r="R784" t="str">
            <v>HPLG02.5NATHRD</v>
          </cell>
          <cell r="S784" t="str">
            <v>02.5</v>
          </cell>
          <cell r="T784" t="str">
            <v>3.87</v>
          </cell>
        </row>
        <row r="785">
          <cell r="C785" t="str">
            <v>C10NA</v>
          </cell>
          <cell r="D785" t="str">
            <v>10</v>
          </cell>
          <cell r="E785" t="str">
            <v>NA</v>
          </cell>
          <cell r="F785">
            <v>52.397260273972606</v>
          </cell>
          <cell r="K785" t="str">
            <v>LWN400.75</v>
          </cell>
          <cell r="L785" t="str">
            <v>.75</v>
          </cell>
          <cell r="M785" t="str">
            <v>35 </v>
          </cell>
          <cell r="R785" t="str">
            <v>HPLG03NATHRD</v>
          </cell>
          <cell r="S785" t="str">
            <v>03</v>
          </cell>
          <cell r="T785" t="str">
            <v>5.87</v>
          </cell>
          <cell r="AH785" t="str">
            <v>BALL.25BW1500RP</v>
          </cell>
          <cell r="AI785" t="str">
            <v>.25</v>
          </cell>
          <cell r="AJ785" t="str">
            <v>BW</v>
          </cell>
          <cell r="AK785" t="str">
            <v>1500</v>
          </cell>
          <cell r="AL785" t="str">
            <v>RP</v>
          </cell>
          <cell r="AN785" t="str">
            <v>Error</v>
          </cell>
        </row>
        <row r="786">
          <cell r="C786" t="str">
            <v>C12NA</v>
          </cell>
          <cell r="D786" t="str">
            <v>12</v>
          </cell>
          <cell r="E786" t="str">
            <v>NA</v>
          </cell>
          <cell r="F786">
            <v>76</v>
          </cell>
          <cell r="K786" t="str">
            <v>LWN40001</v>
          </cell>
          <cell r="L786" t="str">
            <v>01</v>
          </cell>
          <cell r="M786" t="str">
            <v>35 </v>
          </cell>
          <cell r="R786" t="str">
            <v>HPLG04NATHRD</v>
          </cell>
          <cell r="S786" t="str">
            <v>04</v>
          </cell>
          <cell r="T786" t="str">
            <v>13</v>
          </cell>
          <cell r="AH786" t="str">
            <v>BALL.375BW1500RP</v>
          </cell>
          <cell r="AI786" t="str">
            <v>.375</v>
          </cell>
          <cell r="AJ786" t="str">
            <v>BW</v>
          </cell>
          <cell r="AK786" t="str">
            <v>1500</v>
          </cell>
          <cell r="AL786" t="str">
            <v>RP</v>
          </cell>
          <cell r="AN786" t="str">
            <v>Error</v>
          </cell>
        </row>
        <row r="787">
          <cell r="C787" t="str">
            <v>C14NA</v>
          </cell>
          <cell r="D787" t="str">
            <v>14</v>
          </cell>
          <cell r="E787" t="str">
            <v>NA</v>
          </cell>
          <cell r="F787">
            <v>93</v>
          </cell>
          <cell r="K787" t="str">
            <v>LWN40001.25</v>
          </cell>
          <cell r="L787" t="str">
            <v>01.25</v>
          </cell>
          <cell r="M787" t="str">
            <v>50 </v>
          </cell>
          <cell r="AH787" t="str">
            <v>BALL.50BW1500RP</v>
          </cell>
          <cell r="AI787" t="str">
            <v>.50</v>
          </cell>
          <cell r="AJ787" t="str">
            <v>BW</v>
          </cell>
          <cell r="AK787" t="str">
            <v>1500</v>
          </cell>
          <cell r="AL787" t="str">
            <v>RP</v>
          </cell>
          <cell r="AN787" t="str">
            <v>Error</v>
          </cell>
        </row>
        <row r="788">
          <cell r="C788" t="str">
            <v>C16NA</v>
          </cell>
          <cell r="D788" t="str">
            <v>16</v>
          </cell>
          <cell r="E788" t="str">
            <v>NA</v>
          </cell>
          <cell r="F788">
            <v>107.33333333333334</v>
          </cell>
          <cell r="K788" t="str">
            <v>LWN40001.5</v>
          </cell>
          <cell r="L788" t="str">
            <v>01.5</v>
          </cell>
          <cell r="M788" t="str">
            <v>50 </v>
          </cell>
          <cell r="R788" t="str">
            <v>HBSH.125NASW</v>
          </cell>
          <cell r="S788" t="str">
            <v>.125</v>
          </cell>
          <cell r="T788" t="str">
            <v>Error</v>
          </cell>
          <cell r="AH788" t="str">
            <v>BALL.75BW1500RP</v>
          </cell>
          <cell r="AI788" t="str">
            <v>.75</v>
          </cell>
          <cell r="AJ788" t="str">
            <v>BW</v>
          </cell>
          <cell r="AK788" t="str">
            <v>1500</v>
          </cell>
          <cell r="AL788" t="str">
            <v>RP</v>
          </cell>
          <cell r="AN788" t="str">
            <v>Error</v>
          </cell>
        </row>
        <row r="789">
          <cell r="C789" t="str">
            <v>C18NA</v>
          </cell>
          <cell r="D789" t="str">
            <v>18</v>
          </cell>
          <cell r="E789" t="str">
            <v>NA</v>
          </cell>
          <cell r="F789">
            <v>144</v>
          </cell>
          <cell r="K789" t="str">
            <v>LWN40002</v>
          </cell>
          <cell r="L789" t="str">
            <v>02</v>
          </cell>
          <cell r="M789" t="str">
            <v>50 </v>
          </cell>
          <cell r="R789" t="str">
            <v>HBSH.25NASW</v>
          </cell>
          <cell r="S789" t="str">
            <v>.25</v>
          </cell>
          <cell r="T789" t="str">
            <v>.063</v>
          </cell>
          <cell r="AH789" t="str">
            <v>BALL01BW1500RP</v>
          </cell>
          <cell r="AI789" t="str">
            <v>01</v>
          </cell>
          <cell r="AJ789" t="str">
            <v>BW</v>
          </cell>
          <cell r="AK789" t="str">
            <v>1500</v>
          </cell>
          <cell r="AL789" t="str">
            <v>RP</v>
          </cell>
          <cell r="AN789" t="str">
            <v>Error</v>
          </cell>
        </row>
        <row r="790">
          <cell r="C790" t="str">
            <v>C20NA</v>
          </cell>
          <cell r="D790" t="str">
            <v>20</v>
          </cell>
          <cell r="E790" t="str">
            <v>NA</v>
          </cell>
          <cell r="F790">
            <v>186</v>
          </cell>
          <cell r="K790" t="str">
            <v>LWN40002.5</v>
          </cell>
          <cell r="L790" t="str">
            <v>02.5</v>
          </cell>
          <cell r="M790" t="str">
            <v>50 </v>
          </cell>
          <cell r="R790" t="str">
            <v>HBSH.375NASW</v>
          </cell>
          <cell r="S790" t="str">
            <v>.375</v>
          </cell>
          <cell r="T790" t="str">
            <v>.063</v>
          </cell>
          <cell r="AH790" t="str">
            <v>BALL01.5BW1500RP</v>
          </cell>
          <cell r="AI790" t="str">
            <v>01.5</v>
          </cell>
          <cell r="AJ790" t="str">
            <v>BW</v>
          </cell>
          <cell r="AK790" t="str">
            <v>1500</v>
          </cell>
          <cell r="AL790" t="str">
            <v>RP</v>
          </cell>
          <cell r="AN790" t="str">
            <v>Error</v>
          </cell>
        </row>
        <row r="791">
          <cell r="C791" t="str">
            <v>C22NA</v>
          </cell>
          <cell r="D791" t="str">
            <v>22</v>
          </cell>
          <cell r="E791" t="str">
            <v>NA</v>
          </cell>
          <cell r="F791">
            <v>250.33333333333331</v>
          </cell>
          <cell r="K791" t="str">
            <v>LWN40003</v>
          </cell>
          <cell r="L791" t="str">
            <v>03</v>
          </cell>
          <cell r="M791" t="str">
            <v>60 </v>
          </cell>
          <cell r="R791" t="str">
            <v>HBSH.50NASW</v>
          </cell>
          <cell r="S791" t="str">
            <v>.50</v>
          </cell>
          <cell r="T791" t="str">
            <v>.063</v>
          </cell>
          <cell r="AH791" t="str">
            <v>BALL02BW1500RP</v>
          </cell>
          <cell r="AI791" t="str">
            <v>02</v>
          </cell>
          <cell r="AJ791" t="str">
            <v>BW</v>
          </cell>
          <cell r="AK791" t="str">
            <v>1500</v>
          </cell>
          <cell r="AL791" t="str">
            <v>RP</v>
          </cell>
          <cell r="AN791" t="str">
            <v>Error</v>
          </cell>
        </row>
        <row r="792">
          <cell r="C792" t="str">
            <v>C24NA</v>
          </cell>
          <cell r="D792" t="str">
            <v>24</v>
          </cell>
          <cell r="E792" t="str">
            <v>NA</v>
          </cell>
          <cell r="F792">
            <v>258</v>
          </cell>
          <cell r="K792" t="str">
            <v>LWN40003.5</v>
          </cell>
          <cell r="L792" t="str">
            <v>03.5</v>
          </cell>
          <cell r="M792" t="str">
            <v>60 </v>
          </cell>
          <cell r="R792" t="str">
            <v>HBSH.75NASW</v>
          </cell>
          <cell r="S792" t="str">
            <v>.75</v>
          </cell>
          <cell r="T792" t="str">
            <v>.125</v>
          </cell>
          <cell r="AH792" t="str">
            <v>BALL03BW1500RP</v>
          </cell>
          <cell r="AI792" t="str">
            <v>03</v>
          </cell>
          <cell r="AJ792" t="str">
            <v>BW</v>
          </cell>
          <cell r="AK792" t="str">
            <v>1500</v>
          </cell>
          <cell r="AL792" t="str">
            <v>RP</v>
          </cell>
          <cell r="AN792" t="str">
            <v>70</v>
          </cell>
        </row>
        <row r="793">
          <cell r="C793" t="str">
            <v>C26NA</v>
          </cell>
          <cell r="D793" t="str">
            <v>26</v>
          </cell>
          <cell r="E793" t="str">
            <v>NA</v>
          </cell>
          <cell r="F793">
            <v>317.66666666666663</v>
          </cell>
          <cell r="K793" t="str">
            <v>LWN40004</v>
          </cell>
          <cell r="L793" t="str">
            <v>04</v>
          </cell>
          <cell r="M793" t="str">
            <v>67</v>
          </cell>
          <cell r="R793" t="str">
            <v>HBSH01NASW</v>
          </cell>
          <cell r="S793" t="str">
            <v>01</v>
          </cell>
          <cell r="T793" t="str">
            <v>.188</v>
          </cell>
          <cell r="AH793" t="str">
            <v>BALL04BW1500RP</v>
          </cell>
          <cell r="AI793" t="str">
            <v>04</v>
          </cell>
          <cell r="AJ793" t="str">
            <v>BW</v>
          </cell>
          <cell r="AK793" t="str">
            <v>1500</v>
          </cell>
          <cell r="AL793" t="str">
            <v>RP</v>
          </cell>
          <cell r="AN793" t="str">
            <v>150</v>
          </cell>
        </row>
        <row r="794">
          <cell r="C794" t="str">
            <v>C28NA</v>
          </cell>
          <cell r="D794" t="str">
            <v>28</v>
          </cell>
          <cell r="E794" t="str">
            <v>NA</v>
          </cell>
          <cell r="F794">
            <v>387.33333333333337</v>
          </cell>
          <cell r="K794" t="str">
            <v>LWN40005</v>
          </cell>
          <cell r="L794" t="str">
            <v>05</v>
          </cell>
          <cell r="M794" t="str">
            <v>90</v>
          </cell>
          <cell r="R794" t="str">
            <v>HBSH01.25NASW</v>
          </cell>
          <cell r="S794" t="str">
            <v>01.25</v>
          </cell>
          <cell r="T794" t="str">
            <v>.375</v>
          </cell>
          <cell r="AH794" t="str">
            <v>BALL06BW1500RP</v>
          </cell>
          <cell r="AI794" t="str">
            <v>06</v>
          </cell>
          <cell r="AJ794" t="str">
            <v>BW</v>
          </cell>
          <cell r="AK794" t="str">
            <v>1500</v>
          </cell>
          <cell r="AL794" t="str">
            <v>RP</v>
          </cell>
          <cell r="AN794" t="str">
            <v>260</v>
          </cell>
        </row>
        <row r="795">
          <cell r="C795" t="str">
            <v>C30NA</v>
          </cell>
          <cell r="D795" t="str">
            <v>30</v>
          </cell>
          <cell r="E795" t="str">
            <v>NA</v>
          </cell>
          <cell r="F795">
            <v>458.33333333333337</v>
          </cell>
          <cell r="K795" t="str">
            <v>LWN40006</v>
          </cell>
          <cell r="L795" t="str">
            <v>06</v>
          </cell>
          <cell r="M795" t="str">
            <v>115</v>
          </cell>
          <cell r="R795" t="str">
            <v>HBSH01.5NASW</v>
          </cell>
          <cell r="S795" t="str">
            <v>01.5</v>
          </cell>
          <cell r="T795" t="str">
            <v>.688</v>
          </cell>
          <cell r="AH795" t="str">
            <v>BALL08BW1500RP</v>
          </cell>
          <cell r="AI795" t="str">
            <v>08</v>
          </cell>
          <cell r="AJ795" t="str">
            <v>BW</v>
          </cell>
          <cell r="AK795" t="str">
            <v>1500</v>
          </cell>
          <cell r="AL795" t="str">
            <v>RP</v>
          </cell>
          <cell r="AN795" t="str">
            <v>650</v>
          </cell>
        </row>
        <row r="796">
          <cell r="C796" t="str">
            <v>C32NA</v>
          </cell>
          <cell r="D796" t="str">
            <v>32</v>
          </cell>
          <cell r="E796" t="str">
            <v>NA</v>
          </cell>
          <cell r="F796">
            <v>529.33333333333326</v>
          </cell>
          <cell r="K796" t="str">
            <v>LWN40008</v>
          </cell>
          <cell r="L796" t="str">
            <v>08</v>
          </cell>
          <cell r="M796" t="str">
            <v>140</v>
          </cell>
          <cell r="R796" t="str">
            <v>HBSH02NASW</v>
          </cell>
          <cell r="S796" t="str">
            <v>02</v>
          </cell>
          <cell r="T796" t="str">
            <v>1.62</v>
          </cell>
          <cell r="AH796" t="str">
            <v>BALL10BW1500RP</v>
          </cell>
          <cell r="AI796" t="str">
            <v>10</v>
          </cell>
          <cell r="AJ796" t="str">
            <v>BW</v>
          </cell>
          <cell r="AK796" t="str">
            <v>1500</v>
          </cell>
          <cell r="AL796" t="str">
            <v>RP</v>
          </cell>
          <cell r="AN796" t="str">
            <v>1200</v>
          </cell>
        </row>
        <row r="797">
          <cell r="C797" t="str">
            <v>C34NA</v>
          </cell>
          <cell r="D797" t="str">
            <v>34</v>
          </cell>
          <cell r="E797" t="str">
            <v>NA</v>
          </cell>
          <cell r="F797">
            <v>600.33333333333326</v>
          </cell>
          <cell r="K797" t="str">
            <v>LWN40010</v>
          </cell>
          <cell r="L797" t="str">
            <v>10</v>
          </cell>
          <cell r="M797" t="str">
            <v>230</v>
          </cell>
          <cell r="R797" t="str">
            <v>HBSH02.5NASW</v>
          </cell>
          <cell r="S797" t="str">
            <v>02.5</v>
          </cell>
          <cell r="T797" t="str">
            <v>2.37</v>
          </cell>
          <cell r="AH797" t="str">
            <v>BALL12BW1500RP</v>
          </cell>
          <cell r="AI797" t="str">
            <v>12</v>
          </cell>
          <cell r="AJ797" t="str">
            <v>BW</v>
          </cell>
          <cell r="AK797" t="str">
            <v>1500</v>
          </cell>
          <cell r="AL797" t="str">
            <v>RP</v>
          </cell>
          <cell r="AN797" t="str">
            <v>1650</v>
          </cell>
        </row>
        <row r="798">
          <cell r="C798" t="str">
            <v>C36NA</v>
          </cell>
          <cell r="D798" t="str">
            <v>36</v>
          </cell>
          <cell r="E798" t="str">
            <v>NA</v>
          </cell>
          <cell r="F798">
            <v>671.33333333333326</v>
          </cell>
          <cell r="K798" t="str">
            <v>LWN40012</v>
          </cell>
          <cell r="L798" t="str">
            <v>12</v>
          </cell>
          <cell r="M798" t="str">
            <v>301</v>
          </cell>
          <cell r="R798" t="str">
            <v>HBSH03NASW</v>
          </cell>
          <cell r="S798" t="str">
            <v>03</v>
          </cell>
          <cell r="T798" t="str">
            <v>3.5</v>
          </cell>
          <cell r="AH798" t="str">
            <v>BALL14BW1500RP</v>
          </cell>
          <cell r="AI798" t="str">
            <v>14</v>
          </cell>
          <cell r="AJ798" t="str">
            <v>BW</v>
          </cell>
          <cell r="AK798" t="str">
            <v>1500</v>
          </cell>
          <cell r="AL798" t="str">
            <v>RP</v>
          </cell>
          <cell r="AN798" t="str">
            <v>2100</v>
          </cell>
        </row>
        <row r="799">
          <cell r="C799" t="str">
            <v>C42NA</v>
          </cell>
          <cell r="D799" t="str">
            <v>42</v>
          </cell>
          <cell r="E799" t="str">
            <v>NA</v>
          </cell>
          <cell r="F799">
            <v>914.33333333333326</v>
          </cell>
          <cell r="K799" t="str">
            <v>LWN40014</v>
          </cell>
          <cell r="L799" t="str">
            <v>14</v>
          </cell>
          <cell r="M799" t="str">
            <v>336</v>
          </cell>
          <cell r="R799" t="str">
            <v>HBSH04NASW</v>
          </cell>
          <cell r="S799" t="str">
            <v>04</v>
          </cell>
          <cell r="T799" t="str">
            <v>8.31</v>
          </cell>
          <cell r="AH799" t="str">
            <v>BALL16BW1500RP</v>
          </cell>
          <cell r="AI799" t="str">
            <v>16</v>
          </cell>
          <cell r="AJ799" t="str">
            <v>BW</v>
          </cell>
          <cell r="AK799" t="str">
            <v>1500</v>
          </cell>
          <cell r="AL799" t="str">
            <v>RP</v>
          </cell>
          <cell r="AN799" t="str">
            <v>2725</v>
          </cell>
        </row>
        <row r="800">
          <cell r="C800" t="str">
            <v>C48NA</v>
          </cell>
          <cell r="D800" t="str">
            <v>48</v>
          </cell>
          <cell r="E800" t="str">
            <v>NA</v>
          </cell>
          <cell r="F800">
            <v>1157.3333333333335</v>
          </cell>
          <cell r="K800" t="str">
            <v>LWN40016</v>
          </cell>
          <cell r="L800" t="str">
            <v>16</v>
          </cell>
          <cell r="M800" t="str">
            <v>416</v>
          </cell>
          <cell r="AH800" t="str">
            <v>BALL18BW1500RP</v>
          </cell>
          <cell r="AI800" t="str">
            <v>18</v>
          </cell>
          <cell r="AJ800" t="str">
            <v>BW</v>
          </cell>
          <cell r="AK800" t="str">
            <v>1500</v>
          </cell>
          <cell r="AL800" t="str">
            <v>RP</v>
          </cell>
          <cell r="AN800" t="str">
            <v>Error</v>
          </cell>
        </row>
        <row r="801">
          <cell r="C801" t="str">
            <v>C54NA</v>
          </cell>
          <cell r="D801" t="str">
            <v>54</v>
          </cell>
          <cell r="E801" t="str">
            <v>NA</v>
          </cell>
          <cell r="F801">
            <v>1400.3333333333335</v>
          </cell>
          <cell r="K801" t="str">
            <v>LWN40018</v>
          </cell>
          <cell r="L801" t="str">
            <v>18</v>
          </cell>
          <cell r="M801" t="str">
            <v>481</v>
          </cell>
          <cell r="R801" t="str">
            <v>HBSH.125NATHRD</v>
          </cell>
          <cell r="S801" t="str">
            <v>.125</v>
          </cell>
          <cell r="T801" t="str">
            <v>Error</v>
          </cell>
          <cell r="AH801" t="str">
            <v>BALL20BW1500RP</v>
          </cell>
          <cell r="AI801" t="str">
            <v>20</v>
          </cell>
          <cell r="AJ801" t="str">
            <v>BW</v>
          </cell>
          <cell r="AK801" t="str">
            <v>1500</v>
          </cell>
          <cell r="AL801" t="str">
            <v>RP</v>
          </cell>
          <cell r="AN801" t="str">
            <v>Error</v>
          </cell>
        </row>
        <row r="802">
          <cell r="C802" t="str">
            <v>C60NA</v>
          </cell>
          <cell r="D802" t="str">
            <v>60</v>
          </cell>
          <cell r="E802" t="str">
            <v>NA</v>
          </cell>
          <cell r="F802">
            <v>1643.3333333333335</v>
          </cell>
          <cell r="K802" t="str">
            <v>LWN40020</v>
          </cell>
          <cell r="L802" t="str">
            <v>20</v>
          </cell>
          <cell r="M802" t="str">
            <v>563</v>
          </cell>
          <cell r="R802" t="str">
            <v>HBSH.25NATHRD</v>
          </cell>
          <cell r="S802" t="str">
            <v>.25</v>
          </cell>
          <cell r="T802" t="str">
            <v>.063</v>
          </cell>
          <cell r="AH802" t="str">
            <v>BALL22BW1500RP</v>
          </cell>
          <cell r="AI802" t="str">
            <v>22</v>
          </cell>
          <cell r="AJ802" t="str">
            <v>BW</v>
          </cell>
          <cell r="AK802" t="str">
            <v>1500</v>
          </cell>
          <cell r="AL802" t="str">
            <v>RP</v>
          </cell>
          <cell r="AN802" t="str">
            <v>Error</v>
          </cell>
        </row>
        <row r="803">
          <cell r="K803" t="str">
            <v>LWN40024</v>
          </cell>
          <cell r="L803" t="str">
            <v>24</v>
          </cell>
          <cell r="M803" t="str">
            <v>799</v>
          </cell>
          <cell r="R803" t="str">
            <v>HBSH.375NATHRD</v>
          </cell>
          <cell r="S803" t="str">
            <v>.375</v>
          </cell>
          <cell r="T803" t="str">
            <v>.063</v>
          </cell>
          <cell r="AH803" t="str">
            <v>BALL24BW1500RP</v>
          </cell>
          <cell r="AI803" t="str">
            <v>24</v>
          </cell>
          <cell r="AJ803" t="str">
            <v>BW</v>
          </cell>
          <cell r="AK803" t="str">
            <v>1500</v>
          </cell>
          <cell r="AL803" t="str">
            <v>RP</v>
          </cell>
          <cell r="AN803" t="str">
            <v>Error</v>
          </cell>
        </row>
        <row r="804">
          <cell r="C804" t="str">
            <v>CR</v>
          </cell>
          <cell r="K804" t="str">
            <v>LWN40026</v>
          </cell>
          <cell r="L804" t="str">
            <v>26</v>
          </cell>
          <cell r="M804" t="str">
            <v>970</v>
          </cell>
          <cell r="R804" t="str">
            <v>HBSH.50NATHRD</v>
          </cell>
          <cell r="S804" t="str">
            <v>.50</v>
          </cell>
          <cell r="T804" t="str">
            <v>.063</v>
          </cell>
        </row>
        <row r="805">
          <cell r="C805" t="str">
            <v>CR.50X.375STD</v>
          </cell>
          <cell r="D805" t="str">
            <v>.50X.375</v>
          </cell>
          <cell r="E805" t="str">
            <v>STD</v>
          </cell>
          <cell r="F805" t="str">
            <v>.10</v>
          </cell>
          <cell r="K805" t="str">
            <v>LWN40028</v>
          </cell>
          <cell r="L805" t="str">
            <v>28</v>
          </cell>
          <cell r="M805" t="str">
            <v>1090</v>
          </cell>
          <cell r="R805" t="str">
            <v>HBSH.75NATHRD</v>
          </cell>
          <cell r="S805" t="str">
            <v>.75</v>
          </cell>
          <cell r="T805" t="str">
            <v>.125</v>
          </cell>
          <cell r="AH805" t="str">
            <v>BALL.25FLANGED1500RPYES</v>
          </cell>
          <cell r="AI805" t="str">
            <v>.25</v>
          </cell>
          <cell r="AJ805" t="str">
            <v>FLANGED</v>
          </cell>
          <cell r="AK805" t="str">
            <v>1500</v>
          </cell>
          <cell r="AL805" t="str">
            <v>RP</v>
          </cell>
          <cell r="AM805" t="str">
            <v>YES</v>
          </cell>
          <cell r="AN805" t="str">
            <v>Error</v>
          </cell>
        </row>
        <row r="806">
          <cell r="C806" t="str">
            <v>CR.50X.25STD</v>
          </cell>
          <cell r="D806" t="str">
            <v>.50X.25</v>
          </cell>
          <cell r="E806" t="str">
            <v>STD</v>
          </cell>
          <cell r="F806" t="str">
            <v>.10</v>
          </cell>
          <cell r="K806" t="str">
            <v>LWN40030</v>
          </cell>
          <cell r="L806" t="str">
            <v>30</v>
          </cell>
          <cell r="M806" t="str">
            <v>1230</v>
          </cell>
          <cell r="R806" t="str">
            <v>HBSH01NATHRD</v>
          </cell>
          <cell r="S806" t="str">
            <v>01</v>
          </cell>
          <cell r="T806" t="str">
            <v>.188</v>
          </cell>
          <cell r="AH806" t="str">
            <v>BALL.375FLANGED1500RPYES</v>
          </cell>
          <cell r="AI806" t="str">
            <v>.375</v>
          </cell>
          <cell r="AJ806" t="str">
            <v>FLANGED</v>
          </cell>
          <cell r="AK806" t="str">
            <v>1500</v>
          </cell>
          <cell r="AL806" t="str">
            <v>RP</v>
          </cell>
          <cell r="AM806" t="str">
            <v>YES</v>
          </cell>
          <cell r="AN806" t="str">
            <v>Error</v>
          </cell>
        </row>
        <row r="807">
          <cell r="C807" t="str">
            <v>CR.75X.50STD</v>
          </cell>
          <cell r="D807" t="str">
            <v>.75X.50</v>
          </cell>
          <cell r="E807" t="str">
            <v>STD</v>
          </cell>
          <cell r="F807" t="str">
            <v>.17</v>
          </cell>
          <cell r="K807" t="str">
            <v>LWN40032</v>
          </cell>
          <cell r="L807" t="str">
            <v>32</v>
          </cell>
          <cell r="M807" t="str">
            <v>1430</v>
          </cell>
          <cell r="R807" t="str">
            <v>HBSH01.25NATHRD</v>
          </cell>
          <cell r="S807" t="str">
            <v>01.25</v>
          </cell>
          <cell r="T807" t="str">
            <v>.375</v>
          </cell>
          <cell r="AH807" t="str">
            <v>BALL.50FLANGED1500RPYES</v>
          </cell>
          <cell r="AI807" t="str">
            <v>.50</v>
          </cell>
          <cell r="AJ807" t="str">
            <v>FLANGED</v>
          </cell>
          <cell r="AK807" t="str">
            <v>1500</v>
          </cell>
          <cell r="AL807" t="str">
            <v>RP</v>
          </cell>
          <cell r="AM807" t="str">
            <v>YES</v>
          </cell>
          <cell r="AN807" t="str">
            <v>Error</v>
          </cell>
        </row>
        <row r="808">
          <cell r="C808" t="str">
            <v>CR.75X.375STD</v>
          </cell>
          <cell r="D808" t="str">
            <v>.75X.375</v>
          </cell>
          <cell r="E808" t="str">
            <v>STD</v>
          </cell>
          <cell r="F808" t="str">
            <v>.15</v>
          </cell>
          <cell r="K808" t="str">
            <v>LWN40034</v>
          </cell>
          <cell r="L808" t="str">
            <v>34</v>
          </cell>
          <cell r="M808" t="str">
            <v>1550</v>
          </cell>
          <cell r="R808" t="str">
            <v>HBSH01.5NATHRD</v>
          </cell>
          <cell r="S808" t="str">
            <v>01.5</v>
          </cell>
          <cell r="T808" t="str">
            <v>.688</v>
          </cell>
          <cell r="AH808" t="str">
            <v>BALL.75FLANGED1500RPYES</v>
          </cell>
          <cell r="AI808" t="str">
            <v>.75</v>
          </cell>
          <cell r="AJ808" t="str">
            <v>FLANGED</v>
          </cell>
          <cell r="AK808" t="str">
            <v>1500</v>
          </cell>
          <cell r="AL808" t="str">
            <v>RP</v>
          </cell>
          <cell r="AM808" t="str">
            <v>YES</v>
          </cell>
          <cell r="AN808" t="str">
            <v>Error</v>
          </cell>
        </row>
        <row r="809">
          <cell r="C809" t="str">
            <v>CR01X.75STD</v>
          </cell>
          <cell r="D809" t="str">
            <v>01X.75</v>
          </cell>
          <cell r="E809" t="str">
            <v>STD</v>
          </cell>
          <cell r="F809" t="str">
            <v>.40</v>
          </cell>
          <cell r="K809" t="str">
            <v>LWN40036</v>
          </cell>
          <cell r="L809" t="str">
            <v>36</v>
          </cell>
          <cell r="M809" t="str">
            <v>1690</v>
          </cell>
          <cell r="R809" t="str">
            <v>HBSH02NATHRD</v>
          </cell>
          <cell r="S809" t="str">
            <v>02</v>
          </cell>
          <cell r="T809" t="str">
            <v>1.62</v>
          </cell>
          <cell r="AH809" t="str">
            <v>BALL01FLANGED1500RPYES</v>
          </cell>
          <cell r="AI809" t="str">
            <v>01</v>
          </cell>
          <cell r="AJ809" t="str">
            <v>FLANGED</v>
          </cell>
          <cell r="AK809" t="str">
            <v>1500</v>
          </cell>
          <cell r="AL809" t="str">
            <v>RP</v>
          </cell>
          <cell r="AM809" t="str">
            <v>YES</v>
          </cell>
          <cell r="AN809" t="str">
            <v>Error</v>
          </cell>
        </row>
        <row r="810">
          <cell r="C810" t="str">
            <v>CR01X.50STD</v>
          </cell>
          <cell r="D810" t="str">
            <v>01X.50</v>
          </cell>
          <cell r="E810" t="str">
            <v>STD</v>
          </cell>
          <cell r="F810" t="str">
            <v>.40</v>
          </cell>
          <cell r="K810" t="str">
            <v>LWN40038</v>
          </cell>
          <cell r="L810" t="str">
            <v>38</v>
          </cell>
          <cell r="M810" t="str">
            <v>1800 +</v>
          </cell>
          <cell r="R810" t="str">
            <v>HBSH02.5NATHRD</v>
          </cell>
          <cell r="S810" t="str">
            <v>02.5</v>
          </cell>
          <cell r="T810" t="str">
            <v>2.37</v>
          </cell>
          <cell r="AH810" t="str">
            <v>BALL01.5FLANGED1500RPYES</v>
          </cell>
          <cell r="AI810" t="str">
            <v>01.5</v>
          </cell>
          <cell r="AJ810" t="str">
            <v>FLANGED</v>
          </cell>
          <cell r="AK810" t="str">
            <v>1500</v>
          </cell>
          <cell r="AL810" t="str">
            <v>RP</v>
          </cell>
          <cell r="AM810" t="str">
            <v>YES</v>
          </cell>
          <cell r="AN810" t="str">
            <v>Error</v>
          </cell>
        </row>
        <row r="811">
          <cell r="C811" t="str">
            <v>CR01.25X01STD</v>
          </cell>
          <cell r="D811" t="str">
            <v>01.25X01</v>
          </cell>
          <cell r="E811" t="str">
            <v>STD</v>
          </cell>
          <cell r="F811" t="str">
            <v>.50</v>
          </cell>
          <cell r="K811" t="str">
            <v>LWN40040</v>
          </cell>
          <cell r="L811" t="str">
            <v>40</v>
          </cell>
          <cell r="M811" t="str">
            <v>1900 +</v>
          </cell>
          <cell r="R811" t="str">
            <v>HBSH03NATHRD</v>
          </cell>
          <cell r="S811" t="str">
            <v>03</v>
          </cell>
          <cell r="T811" t="str">
            <v>3.5</v>
          </cell>
          <cell r="AH811" t="str">
            <v>BALL02FLANGED1500RPYES</v>
          </cell>
          <cell r="AI811" t="str">
            <v>02</v>
          </cell>
          <cell r="AJ811" t="str">
            <v>FLANGED</v>
          </cell>
          <cell r="AK811" t="str">
            <v>1500</v>
          </cell>
          <cell r="AL811" t="str">
            <v>RP</v>
          </cell>
          <cell r="AM811" t="str">
            <v>YES</v>
          </cell>
          <cell r="AN811" t="str">
            <v>Error</v>
          </cell>
        </row>
        <row r="812">
          <cell r="C812" t="str">
            <v>CR01.25X.75STD</v>
          </cell>
          <cell r="D812" t="str">
            <v>01.25X.75</v>
          </cell>
          <cell r="E812" t="str">
            <v>STD</v>
          </cell>
          <cell r="F812" t="str">
            <v>.40</v>
          </cell>
          <cell r="K812" t="str">
            <v>LWN40042</v>
          </cell>
          <cell r="L812" t="str">
            <v>42</v>
          </cell>
          <cell r="M812" t="str">
            <v>2140</v>
          </cell>
          <cell r="R812" t="str">
            <v>HBSH04NATHRD</v>
          </cell>
          <cell r="S812" t="str">
            <v>04</v>
          </cell>
          <cell r="T812" t="str">
            <v>8.31</v>
          </cell>
          <cell r="AH812" t="str">
            <v>BALL03FLANGED1500RPYES</v>
          </cell>
          <cell r="AI812" t="str">
            <v>03</v>
          </cell>
          <cell r="AJ812" t="str">
            <v>FLANGED</v>
          </cell>
          <cell r="AK812" t="str">
            <v>1500</v>
          </cell>
          <cell r="AL812" t="str">
            <v>RP</v>
          </cell>
          <cell r="AM812" t="str">
            <v>YES</v>
          </cell>
          <cell r="AN812" t="str">
            <v>Error</v>
          </cell>
        </row>
        <row r="813">
          <cell r="C813" t="str">
            <v>CR01.25X.50STD</v>
          </cell>
          <cell r="D813" t="str">
            <v>01.25X.50</v>
          </cell>
          <cell r="E813" t="str">
            <v>STD</v>
          </cell>
          <cell r="F813" t="str">
            <v>.40</v>
          </cell>
          <cell r="K813" t="str">
            <v>LWN40044</v>
          </cell>
          <cell r="L813" t="str">
            <v>44</v>
          </cell>
          <cell r="M813" t="str">
            <v>Error</v>
          </cell>
          <cell r="AH813" t="str">
            <v>BALL04FLANGED1500RPYES</v>
          </cell>
          <cell r="AI813" t="str">
            <v>04</v>
          </cell>
          <cell r="AJ813" t="str">
            <v>FLANGED</v>
          </cell>
          <cell r="AK813" t="str">
            <v>1500</v>
          </cell>
          <cell r="AL813" t="str">
            <v>RP</v>
          </cell>
          <cell r="AM813" t="str">
            <v>YES</v>
          </cell>
          <cell r="AN813" t="str">
            <v>Error</v>
          </cell>
        </row>
        <row r="814">
          <cell r="C814" t="str">
            <v>CR01.5X01.25STD</v>
          </cell>
          <cell r="D814" t="str">
            <v>01.5X01.25</v>
          </cell>
          <cell r="E814" t="str">
            <v>STD</v>
          </cell>
          <cell r="F814" t="str">
            <v>.70</v>
          </cell>
          <cell r="K814" t="str">
            <v>LWN40046</v>
          </cell>
          <cell r="L814" t="str">
            <v>46</v>
          </cell>
          <cell r="M814" t="str">
            <v>Error</v>
          </cell>
          <cell r="R814" t="str">
            <v>9000</v>
          </cell>
          <cell r="AH814" t="str">
            <v>BALL06FLANGED1500RPYES</v>
          </cell>
          <cell r="AI814" t="str">
            <v>06</v>
          </cell>
          <cell r="AJ814" t="str">
            <v>FLANGED</v>
          </cell>
          <cell r="AK814" t="str">
            <v>1500</v>
          </cell>
          <cell r="AL814" t="str">
            <v>RP</v>
          </cell>
          <cell r="AM814" t="str">
            <v>YES</v>
          </cell>
          <cell r="AN814" t="str">
            <v>Error</v>
          </cell>
        </row>
        <row r="815">
          <cell r="C815" t="str">
            <v>CR01.5X01STD</v>
          </cell>
          <cell r="D815" t="str">
            <v>01.5X01</v>
          </cell>
          <cell r="E815" t="str">
            <v>STD</v>
          </cell>
          <cell r="F815" t="str">
            <v>.62</v>
          </cell>
          <cell r="K815" t="str">
            <v>LWN40048</v>
          </cell>
          <cell r="L815" t="str">
            <v>48</v>
          </cell>
          <cell r="M815" t="str">
            <v>Error</v>
          </cell>
          <cell r="R815" t="str">
            <v>45.1259000SW</v>
          </cell>
          <cell r="S815" t="str">
            <v>.125</v>
          </cell>
          <cell r="T815" t="str">
            <v>1 </v>
          </cell>
          <cell r="AH815" t="str">
            <v>BALL08FLANGED1500RPYES</v>
          </cell>
          <cell r="AI815" t="str">
            <v>08</v>
          </cell>
          <cell r="AJ815" t="str">
            <v>FLANGED</v>
          </cell>
          <cell r="AK815" t="str">
            <v>1500</v>
          </cell>
          <cell r="AL815" t="str">
            <v>RP</v>
          </cell>
          <cell r="AM815" t="str">
            <v>YES</v>
          </cell>
          <cell r="AN815" t="str">
            <v>Error</v>
          </cell>
        </row>
        <row r="816">
          <cell r="C816" t="str">
            <v>CR01.5X.75STD</v>
          </cell>
          <cell r="D816" t="str">
            <v>01.5X.75</v>
          </cell>
          <cell r="E816" t="str">
            <v>STD</v>
          </cell>
          <cell r="F816" t="str">
            <v>.54</v>
          </cell>
          <cell r="K816" t="str">
            <v>LWN40050</v>
          </cell>
          <cell r="L816" t="str">
            <v>50</v>
          </cell>
          <cell r="M816" t="str">
            <v>Error</v>
          </cell>
          <cell r="R816" t="str">
            <v>45.259000SW</v>
          </cell>
          <cell r="S816" t="str">
            <v>.25</v>
          </cell>
          <cell r="T816" t="str">
            <v>1 </v>
          </cell>
          <cell r="AH816" t="str">
            <v>BALL10FLANGED1500RPYES</v>
          </cell>
          <cell r="AI816" t="str">
            <v>10</v>
          </cell>
          <cell r="AJ816" t="str">
            <v>FLANGED</v>
          </cell>
          <cell r="AK816" t="str">
            <v>1500</v>
          </cell>
          <cell r="AL816" t="str">
            <v>RP</v>
          </cell>
          <cell r="AM816" t="str">
            <v>YES</v>
          </cell>
          <cell r="AN816" t="str">
            <v>Error</v>
          </cell>
        </row>
        <row r="817">
          <cell r="C817" t="str">
            <v>CR01.5X.50STD</v>
          </cell>
          <cell r="D817" t="str">
            <v>01.5X.50</v>
          </cell>
          <cell r="E817" t="str">
            <v>STD</v>
          </cell>
          <cell r="F817" t="str">
            <v>.50</v>
          </cell>
          <cell r="K817" t="str">
            <v>LWN40052</v>
          </cell>
          <cell r="L817" t="str">
            <v>52</v>
          </cell>
          <cell r="M817" t="str">
            <v>Error</v>
          </cell>
          <cell r="R817" t="str">
            <v>45.3759000SW</v>
          </cell>
          <cell r="S817" t="str">
            <v>.375</v>
          </cell>
          <cell r="T817" t="str">
            <v>1 </v>
          </cell>
          <cell r="AH817" t="str">
            <v>BALL12FLANGED1500RPYES</v>
          </cell>
          <cell r="AI817" t="str">
            <v>12</v>
          </cell>
          <cell r="AJ817" t="str">
            <v>FLANGED</v>
          </cell>
          <cell r="AK817" t="str">
            <v>1500</v>
          </cell>
          <cell r="AL817" t="str">
            <v>RP</v>
          </cell>
          <cell r="AM817" t="str">
            <v>YES</v>
          </cell>
          <cell r="AN817" t="str">
            <v>Error</v>
          </cell>
        </row>
        <row r="818">
          <cell r="C818" t="str">
            <v>CR02X01.5STD</v>
          </cell>
          <cell r="D818" t="str">
            <v>02X01.5</v>
          </cell>
          <cell r="E818" t="str">
            <v>STD</v>
          </cell>
          <cell r="F818" t="str">
            <v>.90</v>
          </cell>
          <cell r="K818" t="str">
            <v>LWN40054</v>
          </cell>
          <cell r="L818" t="str">
            <v>54</v>
          </cell>
          <cell r="M818" t="str">
            <v>Error</v>
          </cell>
          <cell r="R818" t="str">
            <v>45.509000SW</v>
          </cell>
          <cell r="S818" t="str">
            <v>.50</v>
          </cell>
          <cell r="T818">
            <v>1.3125</v>
          </cell>
          <cell r="AH818" t="str">
            <v>BALL14FLANGED1500RPYES</v>
          </cell>
          <cell r="AI818" t="str">
            <v>14</v>
          </cell>
          <cell r="AJ818" t="str">
            <v>FLANGED</v>
          </cell>
          <cell r="AK818" t="str">
            <v>1500</v>
          </cell>
          <cell r="AL818" t="str">
            <v>RP</v>
          </cell>
          <cell r="AM818" t="str">
            <v>YES</v>
          </cell>
          <cell r="AN818" t="str">
            <v>Error</v>
          </cell>
        </row>
        <row r="819">
          <cell r="C819" t="str">
            <v>CR02X01.25STD</v>
          </cell>
          <cell r="D819" t="str">
            <v>02X01.25</v>
          </cell>
          <cell r="E819" t="str">
            <v>STD</v>
          </cell>
          <cell r="F819" t="str">
            <v>.84</v>
          </cell>
          <cell r="K819" t="str">
            <v>LWN40056</v>
          </cell>
          <cell r="L819" t="str">
            <v>56</v>
          </cell>
          <cell r="M819" t="str">
            <v>Error</v>
          </cell>
          <cell r="R819" t="str">
            <v>45.759000SW</v>
          </cell>
          <cell r="S819" t="str">
            <v>.75</v>
          </cell>
          <cell r="T819">
            <v>1.9695</v>
          </cell>
          <cell r="AH819" t="str">
            <v>BALL16FLANGED1500RPYES</v>
          </cell>
          <cell r="AI819" t="str">
            <v>16</v>
          </cell>
          <cell r="AJ819" t="str">
            <v>FLANGED</v>
          </cell>
          <cell r="AK819" t="str">
            <v>1500</v>
          </cell>
          <cell r="AL819" t="str">
            <v>RP</v>
          </cell>
          <cell r="AM819" t="str">
            <v>YES</v>
          </cell>
          <cell r="AN819" t="str">
            <v>Error</v>
          </cell>
        </row>
        <row r="820">
          <cell r="C820" t="str">
            <v>CR02X01STD</v>
          </cell>
          <cell r="D820" t="str">
            <v>02X01</v>
          </cell>
          <cell r="E820" t="str">
            <v>STD</v>
          </cell>
          <cell r="F820" t="str">
            <v>.76</v>
          </cell>
          <cell r="K820" t="str">
            <v>LWN40058</v>
          </cell>
          <cell r="L820" t="str">
            <v>58</v>
          </cell>
          <cell r="M820" t="str">
            <v>Error</v>
          </cell>
          <cell r="R820" t="str">
            <v>45019000SW</v>
          </cell>
          <cell r="S820" t="str">
            <v>01</v>
          </cell>
          <cell r="T820">
            <v>3.0945</v>
          </cell>
          <cell r="AH820" t="str">
            <v>BALL18FLANGED1500RPYES</v>
          </cell>
          <cell r="AI820" t="str">
            <v>18</v>
          </cell>
          <cell r="AJ820" t="str">
            <v>FLANGED</v>
          </cell>
          <cell r="AK820" t="str">
            <v>1500</v>
          </cell>
          <cell r="AL820" t="str">
            <v>RP</v>
          </cell>
          <cell r="AM820" t="str">
            <v>YES</v>
          </cell>
          <cell r="AN820" t="str">
            <v>Error</v>
          </cell>
        </row>
        <row r="821">
          <cell r="C821" t="str">
            <v>CR02X.75STD</v>
          </cell>
          <cell r="D821" t="str">
            <v>02X.75</v>
          </cell>
          <cell r="E821" t="str">
            <v>STD</v>
          </cell>
          <cell r="F821" t="str">
            <v>.70</v>
          </cell>
          <cell r="K821" t="str">
            <v>LWN40060</v>
          </cell>
          <cell r="L821" t="str">
            <v>60</v>
          </cell>
          <cell r="M821" t="str">
            <v>Error</v>
          </cell>
          <cell r="R821" t="str">
            <v>4501.259000SW</v>
          </cell>
          <cell r="S821" t="str">
            <v>01.25</v>
          </cell>
          <cell r="T821">
            <v>3.75</v>
          </cell>
          <cell r="AH821" t="str">
            <v>BALL20FLANGED1500RPYES</v>
          </cell>
          <cell r="AI821" t="str">
            <v>20</v>
          </cell>
          <cell r="AJ821" t="str">
            <v>FLANGED</v>
          </cell>
          <cell r="AK821" t="str">
            <v>1500</v>
          </cell>
          <cell r="AL821" t="str">
            <v>RP</v>
          </cell>
          <cell r="AM821" t="str">
            <v>YES</v>
          </cell>
          <cell r="AN821" t="str">
            <v>Error</v>
          </cell>
        </row>
        <row r="822">
          <cell r="C822" t="str">
            <v>CR02.5X02STD</v>
          </cell>
          <cell r="D822" t="str">
            <v>02.5X02</v>
          </cell>
          <cell r="E822" t="str">
            <v>STD</v>
          </cell>
          <cell r="F822" t="str">
            <v>1.5</v>
          </cell>
          <cell r="R822" t="str">
            <v>4501.59000SW</v>
          </cell>
          <cell r="S822" t="str">
            <v>01.5</v>
          </cell>
          <cell r="T822">
            <v>6.4695</v>
          </cell>
          <cell r="AH822" t="str">
            <v>BALL22FLANGED1500RPYES</v>
          </cell>
          <cell r="AI822" t="str">
            <v>22</v>
          </cell>
          <cell r="AJ822" t="str">
            <v>FLANGED</v>
          </cell>
          <cell r="AK822" t="str">
            <v>1500</v>
          </cell>
          <cell r="AL822" t="str">
            <v>RP</v>
          </cell>
          <cell r="AM822" t="str">
            <v>YES</v>
          </cell>
          <cell r="AN822" t="str">
            <v>Error</v>
          </cell>
        </row>
        <row r="823">
          <cell r="C823" t="str">
            <v>CR02.5X01.5STD</v>
          </cell>
          <cell r="D823" t="str">
            <v>02.5X01.5</v>
          </cell>
          <cell r="E823" t="str">
            <v>STD</v>
          </cell>
          <cell r="F823" t="str">
            <v>1.38</v>
          </cell>
          <cell r="K823" t="str">
            <v>ORIF400.50</v>
          </cell>
          <cell r="L823" t="str">
            <v>.50</v>
          </cell>
          <cell r="M823">
            <v>8</v>
          </cell>
          <cell r="R823" t="str">
            <v>45029000SW</v>
          </cell>
          <cell r="S823" t="str">
            <v>02</v>
          </cell>
          <cell r="T823">
            <v>7.2195</v>
          </cell>
          <cell r="AH823" t="str">
            <v>BALL24FLANGED1500RPYES</v>
          </cell>
          <cell r="AI823" t="str">
            <v>24</v>
          </cell>
          <cell r="AJ823" t="str">
            <v>FLANGED</v>
          </cell>
          <cell r="AK823" t="str">
            <v>1500</v>
          </cell>
          <cell r="AL823" t="str">
            <v>RP</v>
          </cell>
          <cell r="AM823" t="str">
            <v>YES</v>
          </cell>
          <cell r="AN823" t="str">
            <v>Error</v>
          </cell>
        </row>
        <row r="824">
          <cell r="C824" t="str">
            <v>CR02.5X01.25STD</v>
          </cell>
          <cell r="D824" t="str">
            <v>02.5X01.25</v>
          </cell>
          <cell r="E824" t="str">
            <v>STD</v>
          </cell>
          <cell r="F824" t="str">
            <v>1.25</v>
          </cell>
          <cell r="K824" t="str">
            <v>ORIF400.75</v>
          </cell>
          <cell r="L824" t="str">
            <v>.75</v>
          </cell>
          <cell r="M824">
            <v>12</v>
          </cell>
          <cell r="R824" t="str">
            <v>4502.59000SW</v>
          </cell>
          <cell r="S824" t="str">
            <v>02.5</v>
          </cell>
          <cell r="T824">
            <v>14.4375</v>
          </cell>
        </row>
        <row r="825">
          <cell r="C825" t="str">
            <v>CR02.5X01STD</v>
          </cell>
          <cell r="D825" t="str">
            <v>02.5X01</v>
          </cell>
          <cell r="E825" t="str">
            <v>STD</v>
          </cell>
          <cell r="F825" t="str">
            <v>1.25</v>
          </cell>
          <cell r="K825" t="str">
            <v>ORIF40001</v>
          </cell>
          <cell r="L825" t="str">
            <v>01</v>
          </cell>
          <cell r="M825">
            <v>12</v>
          </cell>
          <cell r="R825" t="str">
            <v>45039000SW</v>
          </cell>
          <cell r="S825" t="str">
            <v>03</v>
          </cell>
          <cell r="T825">
            <v>21.375</v>
          </cell>
          <cell r="AH825" t="str">
            <v>BALL.25BW1500RPYES</v>
          </cell>
          <cell r="AI825" t="str">
            <v>.25</v>
          </cell>
          <cell r="AJ825" t="str">
            <v>BW</v>
          </cell>
          <cell r="AK825" t="str">
            <v>1500</v>
          </cell>
          <cell r="AL825" t="str">
            <v>RP</v>
          </cell>
          <cell r="AM825" t="str">
            <v>YES</v>
          </cell>
          <cell r="AN825" t="str">
            <v>Error</v>
          </cell>
        </row>
        <row r="826">
          <cell r="C826" t="str">
            <v>CR03X02.5STD</v>
          </cell>
          <cell r="D826" t="str">
            <v>03X02.5</v>
          </cell>
          <cell r="E826" t="str">
            <v>STD</v>
          </cell>
          <cell r="F826" t="str">
            <v>2</v>
          </cell>
          <cell r="K826" t="str">
            <v>ORIF40001.25</v>
          </cell>
          <cell r="L826" t="str">
            <v>01.25</v>
          </cell>
          <cell r="M826">
            <v>16</v>
          </cell>
          <cell r="R826" t="str">
            <v>45049000SW</v>
          </cell>
          <cell r="S826" t="str">
            <v>04</v>
          </cell>
          <cell r="T826">
            <v>40.875</v>
          </cell>
          <cell r="AH826" t="str">
            <v>BALL.375BW1500RPYES</v>
          </cell>
          <cell r="AI826" t="str">
            <v>.375</v>
          </cell>
          <cell r="AJ826" t="str">
            <v>BW</v>
          </cell>
          <cell r="AK826" t="str">
            <v>1500</v>
          </cell>
          <cell r="AL826" t="str">
            <v>RP</v>
          </cell>
          <cell r="AM826" t="str">
            <v>YES</v>
          </cell>
          <cell r="AN826" t="str">
            <v>Error</v>
          </cell>
        </row>
        <row r="827">
          <cell r="C827" t="str">
            <v>CR03X02STD</v>
          </cell>
          <cell r="D827" t="str">
            <v>03X02</v>
          </cell>
          <cell r="E827" t="str">
            <v>STD</v>
          </cell>
          <cell r="F827" t="str">
            <v>18</v>
          </cell>
          <cell r="K827" t="str">
            <v>ORIF40001.5</v>
          </cell>
          <cell r="L827" t="str">
            <v>01.5</v>
          </cell>
          <cell r="M827">
            <v>20</v>
          </cell>
          <cell r="AH827" t="str">
            <v>BALL.50BW1500RPYES</v>
          </cell>
          <cell r="AI827" t="str">
            <v>.50</v>
          </cell>
          <cell r="AJ827" t="str">
            <v>BW</v>
          </cell>
          <cell r="AK827" t="str">
            <v>1500</v>
          </cell>
          <cell r="AL827" t="str">
            <v>RP</v>
          </cell>
          <cell r="AM827" t="str">
            <v>YES</v>
          </cell>
          <cell r="AN827" t="str">
            <v>Error</v>
          </cell>
        </row>
        <row r="828">
          <cell r="C828" t="str">
            <v>CR03X01.5STD</v>
          </cell>
          <cell r="D828" t="str">
            <v>03X01.5</v>
          </cell>
          <cell r="E828" t="str">
            <v>STD</v>
          </cell>
          <cell r="F828" t="str">
            <v>1.7</v>
          </cell>
          <cell r="K828" t="str">
            <v>ORIF40002</v>
          </cell>
          <cell r="L828" t="str">
            <v>02</v>
          </cell>
          <cell r="M828">
            <v>24</v>
          </cell>
          <cell r="R828" t="str">
            <v>45.1259000THRD</v>
          </cell>
          <cell r="S828" t="str">
            <v>.125</v>
          </cell>
          <cell r="T828">
            <v>0.375</v>
          </cell>
          <cell r="AH828" t="str">
            <v>BALL.75BW1500RPYES</v>
          </cell>
          <cell r="AI828" t="str">
            <v>.75</v>
          </cell>
          <cell r="AJ828" t="str">
            <v>BW</v>
          </cell>
          <cell r="AK828" t="str">
            <v>1500</v>
          </cell>
          <cell r="AL828" t="str">
            <v>RP</v>
          </cell>
          <cell r="AM828" t="str">
            <v>YES</v>
          </cell>
          <cell r="AN828" t="str">
            <v>Error</v>
          </cell>
        </row>
        <row r="829">
          <cell r="C829" t="str">
            <v>CR03X01.25STD</v>
          </cell>
          <cell r="D829" t="str">
            <v>03X01.25</v>
          </cell>
          <cell r="E829" t="str">
            <v>STD</v>
          </cell>
          <cell r="F829" t="str">
            <v>1.6</v>
          </cell>
          <cell r="K829" t="str">
            <v>ORIF40002.5</v>
          </cell>
          <cell r="L829" t="str">
            <v>02.5</v>
          </cell>
          <cell r="M829">
            <v>36</v>
          </cell>
          <cell r="R829" t="str">
            <v>45.259000THRD</v>
          </cell>
          <cell r="S829" t="str">
            <v>.25</v>
          </cell>
          <cell r="T829">
            <v>0.84449999999999992</v>
          </cell>
          <cell r="AH829" t="str">
            <v>BALL01BW1500RPYES</v>
          </cell>
          <cell r="AI829" t="str">
            <v>01</v>
          </cell>
          <cell r="AJ829" t="str">
            <v>BW</v>
          </cell>
          <cell r="AK829" t="str">
            <v>1500</v>
          </cell>
          <cell r="AL829" t="str">
            <v>RP</v>
          </cell>
          <cell r="AM829" t="str">
            <v>YES</v>
          </cell>
          <cell r="AN829" t="str">
            <v>Error</v>
          </cell>
        </row>
        <row r="830">
          <cell r="C830" t="str">
            <v>CR03.5X03STD</v>
          </cell>
          <cell r="D830" t="str">
            <v>03.5X03</v>
          </cell>
          <cell r="E830" t="str">
            <v>STD</v>
          </cell>
          <cell r="F830" t="str">
            <v>3.15</v>
          </cell>
          <cell r="K830" t="str">
            <v>ORIF40003</v>
          </cell>
          <cell r="L830" t="str">
            <v>03</v>
          </cell>
          <cell r="M830">
            <v>40</v>
          </cell>
          <cell r="R830" t="str">
            <v>45.3759000THRD</v>
          </cell>
          <cell r="S830" t="str">
            <v>.375</v>
          </cell>
          <cell r="T830">
            <v>0.75</v>
          </cell>
          <cell r="AH830" t="str">
            <v>BALL01.5BW1500RPYES</v>
          </cell>
          <cell r="AI830" t="str">
            <v>01.5</v>
          </cell>
          <cell r="AJ830" t="str">
            <v>BW</v>
          </cell>
          <cell r="AK830" t="str">
            <v>1500</v>
          </cell>
          <cell r="AL830" t="str">
            <v>RP</v>
          </cell>
          <cell r="AM830" t="str">
            <v>YES</v>
          </cell>
          <cell r="AN830" t="str">
            <v>Error</v>
          </cell>
        </row>
        <row r="831">
          <cell r="C831" t="str">
            <v>CR03.5X02.5STD</v>
          </cell>
          <cell r="D831" t="str">
            <v>03.5X02.5</v>
          </cell>
          <cell r="E831" t="str">
            <v>STD</v>
          </cell>
          <cell r="F831" t="str">
            <v>2.88</v>
          </cell>
          <cell r="K831" t="str">
            <v>ORIF40003.5</v>
          </cell>
          <cell r="L831" t="str">
            <v>03.5</v>
          </cell>
          <cell r="M831">
            <v>50</v>
          </cell>
          <cell r="R831" t="str">
            <v>45.509000THRD</v>
          </cell>
          <cell r="S831" t="str">
            <v>.50</v>
          </cell>
          <cell r="T831">
            <v>2.157</v>
          </cell>
          <cell r="AH831" t="str">
            <v>BALL02BW1500RPYES</v>
          </cell>
          <cell r="AI831" t="str">
            <v>02</v>
          </cell>
          <cell r="AJ831" t="str">
            <v>BW</v>
          </cell>
          <cell r="AK831" t="str">
            <v>1500</v>
          </cell>
          <cell r="AL831" t="str">
            <v>RP</v>
          </cell>
          <cell r="AM831" t="str">
            <v>YES</v>
          </cell>
          <cell r="AN831" t="str">
            <v>Error</v>
          </cell>
        </row>
        <row r="832">
          <cell r="C832" t="str">
            <v>CR03.5X02STD</v>
          </cell>
          <cell r="D832" t="str">
            <v>03.5X02</v>
          </cell>
          <cell r="E832" t="str">
            <v>STD</v>
          </cell>
          <cell r="F832" t="str">
            <v>2.75</v>
          </cell>
          <cell r="K832" t="str">
            <v>ORIF40004</v>
          </cell>
          <cell r="L832" t="str">
            <v>04</v>
          </cell>
          <cell r="M832">
            <v>62</v>
          </cell>
          <cell r="R832" t="str">
            <v>45.759000THRD</v>
          </cell>
          <cell r="S832" t="str">
            <v>.75</v>
          </cell>
          <cell r="T832">
            <v>3.282</v>
          </cell>
          <cell r="AH832" t="str">
            <v>BALL03BW1500RPYES</v>
          </cell>
          <cell r="AI832" t="str">
            <v>03</v>
          </cell>
          <cell r="AJ832" t="str">
            <v>BW</v>
          </cell>
          <cell r="AK832" t="str">
            <v>1500</v>
          </cell>
          <cell r="AL832" t="str">
            <v>RP</v>
          </cell>
          <cell r="AM832" t="str">
            <v>YES</v>
          </cell>
          <cell r="AN832" t="str">
            <v>Error</v>
          </cell>
        </row>
        <row r="833">
          <cell r="C833" t="str">
            <v>CR03.5X01.5STD</v>
          </cell>
          <cell r="D833" t="str">
            <v>03.5X01.5</v>
          </cell>
          <cell r="E833" t="str">
            <v>STD</v>
          </cell>
          <cell r="F833" t="str">
            <v>2.5</v>
          </cell>
          <cell r="K833" t="str">
            <v>ORIF40005</v>
          </cell>
          <cell r="L833" t="str">
            <v>05</v>
          </cell>
          <cell r="M833">
            <v>78</v>
          </cell>
          <cell r="R833" t="str">
            <v>45019000THRD</v>
          </cell>
          <cell r="S833" t="str">
            <v>01</v>
          </cell>
          <cell r="T833">
            <v>4.032</v>
          </cell>
          <cell r="AH833" t="str">
            <v>BALL04BW1500RPYES</v>
          </cell>
          <cell r="AI833" t="str">
            <v>04</v>
          </cell>
          <cell r="AJ833" t="str">
            <v>BW</v>
          </cell>
          <cell r="AK833" t="str">
            <v>1500</v>
          </cell>
          <cell r="AL833" t="str">
            <v>RP</v>
          </cell>
          <cell r="AM833" t="str">
            <v>YES</v>
          </cell>
          <cell r="AN833" t="str">
            <v>Error</v>
          </cell>
        </row>
        <row r="834">
          <cell r="C834" t="str">
            <v>CR03.5X01.25STD</v>
          </cell>
          <cell r="D834" t="str">
            <v>03.5X01.25</v>
          </cell>
          <cell r="E834" t="str">
            <v>STD</v>
          </cell>
          <cell r="F834" t="str">
            <v>2.4</v>
          </cell>
          <cell r="K834" t="str">
            <v>ORIF40006</v>
          </cell>
          <cell r="L834" t="str">
            <v>06</v>
          </cell>
          <cell r="M834">
            <v>104</v>
          </cell>
          <cell r="R834" t="str">
            <v>4501.259000THRD</v>
          </cell>
          <cell r="S834" t="str">
            <v>01.25</v>
          </cell>
          <cell r="T834">
            <v>7.032</v>
          </cell>
          <cell r="AH834" t="str">
            <v>BALL06BW1500RPYES</v>
          </cell>
          <cell r="AI834" t="str">
            <v>06</v>
          </cell>
          <cell r="AJ834" t="str">
            <v>BW</v>
          </cell>
          <cell r="AK834" t="str">
            <v>1500</v>
          </cell>
          <cell r="AL834" t="str">
            <v>RP</v>
          </cell>
          <cell r="AM834" t="str">
            <v>YES</v>
          </cell>
          <cell r="AN834" t="str">
            <v>Error</v>
          </cell>
        </row>
        <row r="835">
          <cell r="C835" t="str">
            <v>CR04X03.5STD</v>
          </cell>
          <cell r="D835" t="str">
            <v>04X03.5</v>
          </cell>
          <cell r="E835" t="str">
            <v>STD</v>
          </cell>
          <cell r="F835" t="str">
            <v>3.5</v>
          </cell>
          <cell r="K835" t="str">
            <v>ORIF40008</v>
          </cell>
          <cell r="L835" t="str">
            <v>08</v>
          </cell>
          <cell r="M835">
            <v>164</v>
          </cell>
          <cell r="R835" t="str">
            <v>4501.59000THRD</v>
          </cell>
          <cell r="S835" t="str">
            <v>01.5</v>
          </cell>
          <cell r="T835">
            <v>8.625</v>
          </cell>
          <cell r="AH835" t="str">
            <v>BALL08BW1500RPYES</v>
          </cell>
          <cell r="AI835" t="str">
            <v>08</v>
          </cell>
          <cell r="AJ835" t="str">
            <v>BW</v>
          </cell>
          <cell r="AK835" t="str">
            <v>1500</v>
          </cell>
          <cell r="AL835" t="str">
            <v>RP</v>
          </cell>
          <cell r="AM835" t="str">
            <v>YES</v>
          </cell>
          <cell r="AN835" t="str">
            <v>Error</v>
          </cell>
        </row>
        <row r="836">
          <cell r="C836" t="str">
            <v>CR04X03STD</v>
          </cell>
          <cell r="D836" t="str">
            <v>04X03</v>
          </cell>
          <cell r="E836" t="str">
            <v>STD</v>
          </cell>
          <cell r="F836" t="str">
            <v>3.38</v>
          </cell>
          <cell r="K836" t="str">
            <v>ORIF40010</v>
          </cell>
          <cell r="L836" t="str">
            <v>10</v>
          </cell>
          <cell r="M836">
            <v>232</v>
          </cell>
          <cell r="R836" t="str">
            <v>45029000THRD</v>
          </cell>
          <cell r="S836" t="str">
            <v>02</v>
          </cell>
          <cell r="T836">
            <v>14.25</v>
          </cell>
          <cell r="AH836" t="str">
            <v>BALL10BW1500RPYES</v>
          </cell>
          <cell r="AI836" t="str">
            <v>10</v>
          </cell>
          <cell r="AJ836" t="str">
            <v>BW</v>
          </cell>
          <cell r="AK836" t="str">
            <v>1500</v>
          </cell>
          <cell r="AL836" t="str">
            <v>RP</v>
          </cell>
          <cell r="AM836" t="str">
            <v>YES</v>
          </cell>
          <cell r="AN836" t="str">
            <v>Error</v>
          </cell>
        </row>
        <row r="837">
          <cell r="C837" t="str">
            <v>CR04X02.5STD</v>
          </cell>
          <cell r="D837" t="str">
            <v>04X02.5</v>
          </cell>
          <cell r="E837" t="str">
            <v>STD</v>
          </cell>
          <cell r="F837" t="str">
            <v>3.25</v>
          </cell>
          <cell r="K837" t="str">
            <v>ORIF40012</v>
          </cell>
          <cell r="L837" t="str">
            <v>12</v>
          </cell>
          <cell r="M837">
            <v>324</v>
          </cell>
          <cell r="R837" t="str">
            <v>4502.59000THRD</v>
          </cell>
          <cell r="S837" t="str">
            <v>02.5</v>
          </cell>
          <cell r="T837">
            <v>22.5</v>
          </cell>
          <cell r="AH837" t="str">
            <v>BALL12BW1500RPYES</v>
          </cell>
          <cell r="AI837" t="str">
            <v>12</v>
          </cell>
          <cell r="AJ837" t="str">
            <v>BW</v>
          </cell>
          <cell r="AK837" t="str">
            <v>1500</v>
          </cell>
          <cell r="AL837" t="str">
            <v>RP</v>
          </cell>
          <cell r="AM837" t="str">
            <v>YES</v>
          </cell>
          <cell r="AN837" t="str">
            <v>Error</v>
          </cell>
        </row>
        <row r="838">
          <cell r="C838" t="str">
            <v>CR04X02STD</v>
          </cell>
          <cell r="D838" t="str">
            <v>04X02</v>
          </cell>
          <cell r="E838" t="str">
            <v>STD</v>
          </cell>
          <cell r="F838" t="str">
            <v>3</v>
          </cell>
          <cell r="K838" t="str">
            <v>ORIF40014</v>
          </cell>
          <cell r="L838" t="str">
            <v>14</v>
          </cell>
          <cell r="M838">
            <v>424</v>
          </cell>
          <cell r="R838" t="str">
            <v>45039000THRD</v>
          </cell>
          <cell r="S838" t="str">
            <v>03</v>
          </cell>
          <cell r="T838">
            <v>45.844499999999996</v>
          </cell>
          <cell r="AH838" t="str">
            <v>BALL14BW1500RPYES</v>
          </cell>
          <cell r="AI838" t="str">
            <v>14</v>
          </cell>
          <cell r="AJ838" t="str">
            <v>BW</v>
          </cell>
          <cell r="AK838" t="str">
            <v>1500</v>
          </cell>
          <cell r="AL838" t="str">
            <v>RP</v>
          </cell>
          <cell r="AM838" t="str">
            <v>YES</v>
          </cell>
          <cell r="AN838" t="str">
            <v>Error</v>
          </cell>
        </row>
        <row r="839">
          <cell r="C839" t="str">
            <v>CR04X01.5STD</v>
          </cell>
          <cell r="D839" t="str">
            <v>04X01.5</v>
          </cell>
          <cell r="E839" t="str">
            <v>STD</v>
          </cell>
          <cell r="F839" t="str">
            <v>2.88</v>
          </cell>
          <cell r="K839" t="str">
            <v>ORIF40016</v>
          </cell>
          <cell r="L839" t="str">
            <v>16</v>
          </cell>
          <cell r="M839">
            <v>536</v>
          </cell>
          <cell r="R839" t="str">
            <v>45049000THRD</v>
          </cell>
          <cell r="S839" t="str">
            <v>04</v>
          </cell>
          <cell r="T839">
            <v>43.5</v>
          </cell>
          <cell r="AH839" t="str">
            <v>BALL16BW1500RPYES</v>
          </cell>
          <cell r="AI839" t="str">
            <v>16</v>
          </cell>
          <cell r="AJ839" t="str">
            <v>BW</v>
          </cell>
          <cell r="AK839" t="str">
            <v>1500</v>
          </cell>
          <cell r="AL839" t="str">
            <v>RP</v>
          </cell>
          <cell r="AM839" t="str">
            <v>YES</v>
          </cell>
          <cell r="AN839" t="str">
            <v>Error</v>
          </cell>
        </row>
        <row r="840">
          <cell r="C840" t="str">
            <v>CR05X04STD</v>
          </cell>
          <cell r="D840" t="str">
            <v>05X04</v>
          </cell>
          <cell r="E840" t="str">
            <v>STD</v>
          </cell>
          <cell r="F840" t="str">
            <v>6</v>
          </cell>
          <cell r="K840" t="str">
            <v>ORIF40018</v>
          </cell>
          <cell r="L840" t="str">
            <v>18</v>
          </cell>
          <cell r="M840">
            <v>688</v>
          </cell>
          <cell r="AH840" t="str">
            <v>BALL18BW1500RPYES</v>
          </cell>
          <cell r="AI840" t="str">
            <v>18</v>
          </cell>
          <cell r="AJ840" t="str">
            <v>BW</v>
          </cell>
          <cell r="AK840" t="str">
            <v>1500</v>
          </cell>
          <cell r="AL840" t="str">
            <v>RP</v>
          </cell>
          <cell r="AM840" t="str">
            <v>YES</v>
          </cell>
          <cell r="AN840" t="str">
            <v>Error</v>
          </cell>
        </row>
        <row r="841">
          <cell r="C841" t="str">
            <v>CR05X03.5STD</v>
          </cell>
          <cell r="D841" t="str">
            <v>05X03.5</v>
          </cell>
          <cell r="E841" t="str">
            <v>STD</v>
          </cell>
          <cell r="F841" t="str">
            <v>5.75</v>
          </cell>
          <cell r="K841" t="str">
            <v>ORIF40020</v>
          </cell>
          <cell r="L841" t="str">
            <v>20</v>
          </cell>
          <cell r="M841">
            <v>854</v>
          </cell>
          <cell r="R841" t="str">
            <v>90.1259000SW</v>
          </cell>
          <cell r="S841" t="str">
            <v>.125</v>
          </cell>
          <cell r="T841" t="str">
            <v>1 </v>
          </cell>
          <cell r="AH841" t="str">
            <v>BALL20BW1500RPYES</v>
          </cell>
          <cell r="AI841" t="str">
            <v>20</v>
          </cell>
          <cell r="AJ841" t="str">
            <v>BW</v>
          </cell>
          <cell r="AK841" t="str">
            <v>1500</v>
          </cell>
          <cell r="AL841" t="str">
            <v>RP</v>
          </cell>
          <cell r="AM841" t="str">
            <v>YES</v>
          </cell>
          <cell r="AN841" t="str">
            <v>Error</v>
          </cell>
        </row>
        <row r="842">
          <cell r="C842" t="str">
            <v>CR05X03STD</v>
          </cell>
          <cell r="D842" t="str">
            <v>05X03</v>
          </cell>
          <cell r="E842" t="str">
            <v>STD</v>
          </cell>
          <cell r="F842" t="str">
            <v>5.5</v>
          </cell>
          <cell r="K842" t="str">
            <v>ORIF40024</v>
          </cell>
          <cell r="L842" t="str">
            <v>24</v>
          </cell>
          <cell r="M842">
            <v>1232</v>
          </cell>
          <cell r="R842" t="str">
            <v>90.259000SW</v>
          </cell>
          <cell r="S842" t="str">
            <v>.25</v>
          </cell>
          <cell r="T842" t="str">
            <v>1 </v>
          </cell>
          <cell r="AH842" t="str">
            <v>BALL22BW1500RPYES</v>
          </cell>
          <cell r="AI842" t="str">
            <v>22</v>
          </cell>
          <cell r="AJ842" t="str">
            <v>BW</v>
          </cell>
          <cell r="AK842" t="str">
            <v>1500</v>
          </cell>
          <cell r="AL842" t="str">
            <v>RP</v>
          </cell>
          <cell r="AM842" t="str">
            <v>YES</v>
          </cell>
          <cell r="AN842" t="str">
            <v>Error</v>
          </cell>
        </row>
        <row r="843">
          <cell r="C843" t="str">
            <v>CR05X02.5STD</v>
          </cell>
          <cell r="D843" t="str">
            <v>05X02.5</v>
          </cell>
          <cell r="E843" t="str">
            <v>STD</v>
          </cell>
          <cell r="F843" t="str">
            <v>5.25</v>
          </cell>
          <cell r="K843" t="str">
            <v>ORIF40026</v>
          </cell>
          <cell r="L843" t="str">
            <v>26</v>
          </cell>
          <cell r="M843">
            <v>1360</v>
          </cell>
          <cell r="R843" t="str">
            <v>90.3759000SW</v>
          </cell>
          <cell r="S843" t="str">
            <v>.375</v>
          </cell>
          <cell r="T843" t="str">
            <v>1 </v>
          </cell>
          <cell r="AH843" t="str">
            <v>BALL24BW1500RPYES</v>
          </cell>
          <cell r="AI843" t="str">
            <v>24</v>
          </cell>
          <cell r="AJ843" t="str">
            <v>BW</v>
          </cell>
          <cell r="AK843" t="str">
            <v>1500</v>
          </cell>
          <cell r="AL843" t="str">
            <v>RP</v>
          </cell>
          <cell r="AM843" t="str">
            <v>YES</v>
          </cell>
          <cell r="AN843" t="str">
            <v>Error</v>
          </cell>
        </row>
        <row r="844">
          <cell r="C844" t="str">
            <v>CR05X02STD</v>
          </cell>
          <cell r="D844" t="str">
            <v>05X02</v>
          </cell>
          <cell r="E844" t="str">
            <v>STD</v>
          </cell>
          <cell r="F844" t="str">
            <v>5</v>
          </cell>
          <cell r="K844" t="str">
            <v>ORIF40028</v>
          </cell>
          <cell r="L844" t="str">
            <v>28</v>
          </cell>
          <cell r="M844" t="str">
            <v>1620 +</v>
          </cell>
          <cell r="R844" t="str">
            <v>90.509000SW</v>
          </cell>
          <cell r="S844" t="str">
            <v>.50</v>
          </cell>
          <cell r="T844">
            <v>1.407</v>
          </cell>
        </row>
        <row r="845">
          <cell r="C845" t="str">
            <v>CR06X05STD</v>
          </cell>
          <cell r="D845" t="str">
            <v>06X05</v>
          </cell>
          <cell r="E845" t="str">
            <v>STD</v>
          </cell>
          <cell r="F845" t="str">
            <v>8.5</v>
          </cell>
          <cell r="K845" t="str">
            <v>ORIF40030</v>
          </cell>
          <cell r="L845" t="str">
            <v>30</v>
          </cell>
          <cell r="M845">
            <v>1880</v>
          </cell>
          <cell r="R845" t="str">
            <v>90.759000SW</v>
          </cell>
          <cell r="S845" t="str">
            <v>.75</v>
          </cell>
          <cell r="T845">
            <v>2.157</v>
          </cell>
          <cell r="AH845" t="str">
            <v>BALL.25FLANGED2500FP</v>
          </cell>
          <cell r="AI845" t="str">
            <v>.25</v>
          </cell>
          <cell r="AJ845" t="str">
            <v>FLANGED</v>
          </cell>
          <cell r="AK845" t="str">
            <v>2500</v>
          </cell>
          <cell r="AL845" t="str">
            <v>FP</v>
          </cell>
          <cell r="AN845" t="str">
            <v>Error</v>
          </cell>
        </row>
        <row r="846">
          <cell r="C846" t="str">
            <v>CR06X04STD</v>
          </cell>
          <cell r="D846" t="str">
            <v>06X04</v>
          </cell>
          <cell r="E846" t="str">
            <v>STD</v>
          </cell>
          <cell r="F846" t="str">
            <v>8.25</v>
          </cell>
          <cell r="K846" t="str">
            <v>ORIF40032</v>
          </cell>
          <cell r="L846" t="str">
            <v>32</v>
          </cell>
          <cell r="M846" t="str">
            <v>2160 +</v>
          </cell>
          <cell r="R846" t="str">
            <v>90019000SW</v>
          </cell>
          <cell r="S846" t="str">
            <v>01</v>
          </cell>
          <cell r="T846">
            <v>3.375</v>
          </cell>
          <cell r="AH846" t="str">
            <v>BALL.375FLANGED2500FP</v>
          </cell>
          <cell r="AI846" t="str">
            <v>.375</v>
          </cell>
          <cell r="AJ846" t="str">
            <v>FLANGED</v>
          </cell>
          <cell r="AK846" t="str">
            <v>2500</v>
          </cell>
          <cell r="AL846" t="str">
            <v>FP</v>
          </cell>
          <cell r="AN846" t="str">
            <v>Error</v>
          </cell>
        </row>
        <row r="847">
          <cell r="C847" t="str">
            <v>CR06X03.5STD</v>
          </cell>
          <cell r="D847" t="str">
            <v>06X03.5</v>
          </cell>
          <cell r="E847" t="str">
            <v>STD</v>
          </cell>
          <cell r="F847" t="str">
            <v>8.25</v>
          </cell>
          <cell r="K847" t="str">
            <v>ORIF40034</v>
          </cell>
          <cell r="L847" t="str">
            <v>34</v>
          </cell>
          <cell r="M847">
            <v>2440</v>
          </cell>
          <cell r="R847" t="str">
            <v>9001.259000SW</v>
          </cell>
          <cell r="S847" t="str">
            <v>01.25</v>
          </cell>
          <cell r="T847">
            <v>4.782</v>
          </cell>
          <cell r="AH847" t="str">
            <v>BALL.50FLANGED2500FP</v>
          </cell>
          <cell r="AI847" t="str">
            <v>.50</v>
          </cell>
          <cell r="AJ847" t="str">
            <v>FLANGED</v>
          </cell>
          <cell r="AK847" t="str">
            <v>2500</v>
          </cell>
          <cell r="AL847" t="str">
            <v>FP</v>
          </cell>
          <cell r="AN847" t="str">
            <v>Error</v>
          </cell>
        </row>
        <row r="848">
          <cell r="C848" t="str">
            <v>CR06X03STD</v>
          </cell>
          <cell r="D848" t="str">
            <v>06X03</v>
          </cell>
          <cell r="E848" t="str">
            <v>STD</v>
          </cell>
          <cell r="F848" t="str">
            <v>8</v>
          </cell>
          <cell r="K848" t="str">
            <v>ORIF40036</v>
          </cell>
          <cell r="L848" t="str">
            <v>36</v>
          </cell>
          <cell r="M848">
            <v>2740</v>
          </cell>
          <cell r="R848" t="str">
            <v>9001.59000SW</v>
          </cell>
          <cell r="S848" t="str">
            <v>01.5</v>
          </cell>
          <cell r="T848">
            <v>7.875</v>
          </cell>
          <cell r="AH848" t="str">
            <v>BALL.75FLANGED2500FP</v>
          </cell>
          <cell r="AI848" t="str">
            <v>.75</v>
          </cell>
          <cell r="AJ848" t="str">
            <v>FLANGED</v>
          </cell>
          <cell r="AK848" t="str">
            <v>2500</v>
          </cell>
          <cell r="AL848" t="str">
            <v>FP</v>
          </cell>
          <cell r="AN848" t="str">
            <v>Error</v>
          </cell>
        </row>
        <row r="849">
          <cell r="C849" t="str">
            <v>CR06X02.5STD</v>
          </cell>
          <cell r="D849" t="str">
            <v>06X02.5</v>
          </cell>
          <cell r="E849" t="str">
            <v>STD</v>
          </cell>
          <cell r="F849" t="str">
            <v>7.25</v>
          </cell>
          <cell r="K849" t="str">
            <v>ORIF40038</v>
          </cell>
          <cell r="L849" t="str">
            <v>38</v>
          </cell>
          <cell r="M849" t="str">
            <v>2850 +</v>
          </cell>
          <cell r="R849" t="str">
            <v>90029000SW</v>
          </cell>
          <cell r="S849" t="str">
            <v>02</v>
          </cell>
          <cell r="T849">
            <v>10.032</v>
          </cell>
          <cell r="AH849" t="str">
            <v>BALL01FLANGED2500FP</v>
          </cell>
          <cell r="AI849" t="str">
            <v>01</v>
          </cell>
          <cell r="AJ849" t="str">
            <v>FLANGED</v>
          </cell>
          <cell r="AK849" t="str">
            <v>2500</v>
          </cell>
          <cell r="AL849" t="str">
            <v>FP</v>
          </cell>
          <cell r="AN849" t="str">
            <v>Error</v>
          </cell>
        </row>
        <row r="850">
          <cell r="C850" t="str">
            <v>CR08X06STD</v>
          </cell>
          <cell r="D850" t="str">
            <v>08X06</v>
          </cell>
          <cell r="E850" t="str">
            <v>STD</v>
          </cell>
          <cell r="F850" t="str">
            <v>13.2</v>
          </cell>
          <cell r="K850" t="str">
            <v>ORIF40040</v>
          </cell>
          <cell r="L850" t="str">
            <v>40</v>
          </cell>
          <cell r="M850" t="str">
            <v>3000 +</v>
          </cell>
          <cell r="R850" t="str">
            <v>9002.59000SW</v>
          </cell>
          <cell r="S850" t="str">
            <v>02.5</v>
          </cell>
          <cell r="T850">
            <v>17.8125</v>
          </cell>
          <cell r="AH850" t="str">
            <v>BALL01.5FLANGED2500FP</v>
          </cell>
          <cell r="AI850" t="str">
            <v>01.5</v>
          </cell>
          <cell r="AJ850" t="str">
            <v>FLANGED</v>
          </cell>
          <cell r="AK850" t="str">
            <v>2500</v>
          </cell>
          <cell r="AL850" t="str">
            <v>FP</v>
          </cell>
          <cell r="AN850" t="str">
            <v>Error</v>
          </cell>
        </row>
        <row r="851">
          <cell r="C851" t="str">
            <v>CR08X05STD</v>
          </cell>
          <cell r="D851" t="str">
            <v>08X05</v>
          </cell>
          <cell r="E851" t="str">
            <v>STD</v>
          </cell>
          <cell r="F851" t="str">
            <v>12</v>
          </cell>
          <cell r="K851" t="str">
            <v>ORIF40042</v>
          </cell>
          <cell r="L851" t="str">
            <v>42</v>
          </cell>
          <cell r="M851">
            <v>3760</v>
          </cell>
          <cell r="R851" t="str">
            <v>90039000SW</v>
          </cell>
          <cell r="S851" t="str">
            <v>03</v>
          </cell>
          <cell r="T851">
            <v>28.875</v>
          </cell>
          <cell r="AH851" t="str">
            <v>BALL02FLANGED2500FP</v>
          </cell>
          <cell r="AI851" t="str">
            <v>02</v>
          </cell>
          <cell r="AJ851" t="str">
            <v>FLANGED</v>
          </cell>
          <cell r="AK851" t="str">
            <v>2500</v>
          </cell>
          <cell r="AL851" t="str">
            <v>FP</v>
          </cell>
          <cell r="AN851" t="str">
            <v>Error</v>
          </cell>
        </row>
        <row r="852">
          <cell r="C852" t="str">
            <v>CR08X04STD</v>
          </cell>
          <cell r="D852" t="str">
            <v>08X04</v>
          </cell>
          <cell r="E852" t="str">
            <v>STD</v>
          </cell>
          <cell r="F852" t="str">
            <v>11</v>
          </cell>
          <cell r="K852" t="str">
            <v>ORIF40044</v>
          </cell>
          <cell r="L852" t="str">
            <v>44</v>
          </cell>
          <cell r="M852" t="str">
            <v>Error</v>
          </cell>
          <cell r="R852" t="str">
            <v>90049000SW</v>
          </cell>
          <cell r="S852" t="str">
            <v>04</v>
          </cell>
          <cell r="T852">
            <v>39.5625</v>
          </cell>
          <cell r="AH852" t="str">
            <v>BALL03FLANGED2500FP</v>
          </cell>
          <cell r="AI852" t="str">
            <v>03</v>
          </cell>
          <cell r="AJ852" t="str">
            <v>FLANGED</v>
          </cell>
          <cell r="AK852" t="str">
            <v>2500</v>
          </cell>
          <cell r="AL852" t="str">
            <v>FP</v>
          </cell>
          <cell r="AN852" t="str">
            <v>Error</v>
          </cell>
        </row>
        <row r="853">
          <cell r="C853" t="str">
            <v>CR08X03.5STD</v>
          </cell>
          <cell r="D853" t="str">
            <v>08X03.5</v>
          </cell>
          <cell r="E853" t="str">
            <v>STD</v>
          </cell>
          <cell r="F853" t="str">
            <v>11</v>
          </cell>
          <cell r="K853" t="str">
            <v>ORIF40046</v>
          </cell>
          <cell r="L853" t="str">
            <v>46</v>
          </cell>
          <cell r="M853" t="str">
            <v>Error</v>
          </cell>
          <cell r="AH853" t="str">
            <v>BALL04FLANGED2500FP</v>
          </cell>
          <cell r="AI853" t="str">
            <v>04</v>
          </cell>
          <cell r="AJ853" t="str">
            <v>FLANGED</v>
          </cell>
          <cell r="AK853" t="str">
            <v>2500</v>
          </cell>
          <cell r="AL853" t="str">
            <v>FP</v>
          </cell>
          <cell r="AN853" t="str">
            <v>Error</v>
          </cell>
        </row>
        <row r="854">
          <cell r="C854" t="str">
            <v>CR10X08STD</v>
          </cell>
          <cell r="D854" t="str">
            <v>10X08</v>
          </cell>
          <cell r="E854" t="str">
            <v>STD</v>
          </cell>
          <cell r="F854" t="str">
            <v>22</v>
          </cell>
          <cell r="K854" t="str">
            <v>ORIF40048</v>
          </cell>
          <cell r="L854" t="str">
            <v>48</v>
          </cell>
          <cell r="M854" t="str">
            <v>Error</v>
          </cell>
          <cell r="R854" t="str">
            <v>90.1259000THRD</v>
          </cell>
          <cell r="S854" t="str">
            <v>.125</v>
          </cell>
          <cell r="T854">
            <v>0.375</v>
          </cell>
          <cell r="AH854" t="str">
            <v>BALL06FLANGED2500FP</v>
          </cell>
          <cell r="AI854" t="str">
            <v>06</v>
          </cell>
          <cell r="AJ854" t="str">
            <v>FLANGED</v>
          </cell>
          <cell r="AK854" t="str">
            <v>2500</v>
          </cell>
          <cell r="AL854" t="str">
            <v>FP</v>
          </cell>
          <cell r="AN854" t="str">
            <v>Error</v>
          </cell>
        </row>
        <row r="855">
          <cell r="C855" t="str">
            <v>CR10X06STD</v>
          </cell>
          <cell r="D855" t="str">
            <v>10X06</v>
          </cell>
          <cell r="E855" t="str">
            <v>STD</v>
          </cell>
          <cell r="F855" t="str">
            <v>21.5</v>
          </cell>
          <cell r="K855" t="str">
            <v>ORIF40050</v>
          </cell>
          <cell r="L855" t="str">
            <v>50</v>
          </cell>
          <cell r="M855" t="str">
            <v>Error</v>
          </cell>
          <cell r="R855" t="str">
            <v>90.259000THRD</v>
          </cell>
          <cell r="S855" t="str">
            <v>.25</v>
          </cell>
          <cell r="T855">
            <v>0.9375</v>
          </cell>
          <cell r="AH855" t="str">
            <v>BALL08FLANGED2500FP</v>
          </cell>
          <cell r="AI855" t="str">
            <v>08</v>
          </cell>
          <cell r="AJ855" t="str">
            <v>FLANGED</v>
          </cell>
          <cell r="AK855" t="str">
            <v>2500</v>
          </cell>
          <cell r="AL855" t="str">
            <v>FP</v>
          </cell>
          <cell r="AN855" t="str">
            <v>Error</v>
          </cell>
        </row>
        <row r="856">
          <cell r="C856" t="str">
            <v>CR10X05STD</v>
          </cell>
          <cell r="D856" t="str">
            <v>10X05</v>
          </cell>
          <cell r="E856" t="str">
            <v>STD</v>
          </cell>
          <cell r="F856" t="str">
            <v>21</v>
          </cell>
          <cell r="K856" t="str">
            <v>ORIF40052</v>
          </cell>
          <cell r="L856" t="str">
            <v>52</v>
          </cell>
          <cell r="M856" t="str">
            <v>Error</v>
          </cell>
          <cell r="R856" t="str">
            <v>90.3759000THRD</v>
          </cell>
          <cell r="S856" t="str">
            <v>.375</v>
          </cell>
          <cell r="T856">
            <v>1.5945</v>
          </cell>
          <cell r="AH856" t="str">
            <v>BALL10FLANGED2500FP</v>
          </cell>
          <cell r="AI856" t="str">
            <v>10</v>
          </cell>
          <cell r="AJ856" t="str">
            <v>FLANGED</v>
          </cell>
          <cell r="AK856" t="str">
            <v>2500</v>
          </cell>
          <cell r="AL856" t="str">
            <v>FP</v>
          </cell>
          <cell r="AN856" t="str">
            <v>Error</v>
          </cell>
        </row>
        <row r="857">
          <cell r="C857" t="str">
            <v>CR10X04STD</v>
          </cell>
          <cell r="D857" t="str">
            <v>10X04</v>
          </cell>
          <cell r="E857" t="str">
            <v>STD</v>
          </cell>
          <cell r="F857" t="str">
            <v>20</v>
          </cell>
          <cell r="K857" t="str">
            <v>ORIF40054</v>
          </cell>
          <cell r="L857" t="str">
            <v>54</v>
          </cell>
          <cell r="M857" t="str">
            <v>Error</v>
          </cell>
          <cell r="R857" t="str">
            <v>90.509000THRD</v>
          </cell>
          <cell r="S857" t="str">
            <v>.50</v>
          </cell>
          <cell r="T857">
            <v>2.4375</v>
          </cell>
          <cell r="AH857" t="str">
            <v>BALL12FLANGED2500FP</v>
          </cell>
          <cell r="AI857" t="str">
            <v>12</v>
          </cell>
          <cell r="AJ857" t="str">
            <v>FLANGED</v>
          </cell>
          <cell r="AK857" t="str">
            <v>2500</v>
          </cell>
          <cell r="AL857" t="str">
            <v>FP</v>
          </cell>
          <cell r="AN857" t="str">
            <v>Error</v>
          </cell>
        </row>
        <row r="858">
          <cell r="C858" t="str">
            <v>CR12X10STD</v>
          </cell>
          <cell r="D858" t="str">
            <v>12X10</v>
          </cell>
          <cell r="E858" t="str">
            <v>STD</v>
          </cell>
          <cell r="F858" t="str">
            <v>34</v>
          </cell>
          <cell r="K858" t="str">
            <v>ORIF40056</v>
          </cell>
          <cell r="L858" t="str">
            <v>56</v>
          </cell>
          <cell r="M858" t="str">
            <v>Error</v>
          </cell>
          <cell r="R858" t="str">
            <v>90.759000THRD</v>
          </cell>
          <cell r="S858" t="str">
            <v>.75</v>
          </cell>
          <cell r="T858">
            <v>3.9375</v>
          </cell>
          <cell r="AH858" t="str">
            <v>BALL14FLANGED2500FP</v>
          </cell>
          <cell r="AI858" t="str">
            <v>14</v>
          </cell>
          <cell r="AJ858" t="str">
            <v>FLANGED</v>
          </cell>
          <cell r="AK858" t="str">
            <v>2500</v>
          </cell>
          <cell r="AL858" t="str">
            <v>FP</v>
          </cell>
          <cell r="AN858" t="str">
            <v>Error</v>
          </cell>
        </row>
        <row r="859">
          <cell r="C859" t="str">
            <v>CR12X08STD</v>
          </cell>
          <cell r="D859" t="str">
            <v>12X08</v>
          </cell>
          <cell r="E859" t="str">
            <v>STD</v>
          </cell>
          <cell r="F859" t="str">
            <v>32</v>
          </cell>
          <cell r="K859" t="str">
            <v>ORIF40058</v>
          </cell>
          <cell r="L859" t="str">
            <v>58</v>
          </cell>
          <cell r="M859" t="str">
            <v>Error</v>
          </cell>
          <cell r="R859" t="str">
            <v>90019000THRD</v>
          </cell>
          <cell r="S859" t="str">
            <v>01</v>
          </cell>
          <cell r="T859">
            <v>5.25</v>
          </cell>
          <cell r="AH859" t="str">
            <v>BALL16FLANGED2500FP</v>
          </cell>
          <cell r="AI859" t="str">
            <v>16</v>
          </cell>
          <cell r="AJ859" t="str">
            <v>FLANGED</v>
          </cell>
          <cell r="AK859" t="str">
            <v>2500</v>
          </cell>
          <cell r="AL859" t="str">
            <v>FP</v>
          </cell>
          <cell r="AN859" t="str">
            <v>Error</v>
          </cell>
        </row>
        <row r="860">
          <cell r="C860" t="str">
            <v>CR12X06STD</v>
          </cell>
          <cell r="D860" t="str">
            <v>12X06</v>
          </cell>
          <cell r="E860" t="str">
            <v>STD</v>
          </cell>
          <cell r="F860" t="str">
            <v>31</v>
          </cell>
          <cell r="K860" t="str">
            <v>ORIF40060</v>
          </cell>
          <cell r="L860" t="str">
            <v>60</v>
          </cell>
          <cell r="M860" t="str">
            <v>Error</v>
          </cell>
          <cell r="R860" t="str">
            <v>9001.259000THRD</v>
          </cell>
          <cell r="S860" t="str">
            <v>01.25</v>
          </cell>
          <cell r="T860">
            <v>10.125</v>
          </cell>
          <cell r="AH860" t="str">
            <v>BALL18FLANGED2500FP</v>
          </cell>
          <cell r="AI860" t="str">
            <v>18</v>
          </cell>
          <cell r="AJ860" t="str">
            <v>FLANGED</v>
          </cell>
          <cell r="AK860" t="str">
            <v>2500</v>
          </cell>
          <cell r="AL860" t="str">
            <v>FP</v>
          </cell>
          <cell r="AN860" t="str">
            <v>Error</v>
          </cell>
        </row>
        <row r="861">
          <cell r="C861" t="str">
            <v>CR12X05STD</v>
          </cell>
          <cell r="D861" t="str">
            <v>12X05</v>
          </cell>
          <cell r="E861" t="str">
            <v>STD</v>
          </cell>
          <cell r="F861" t="str">
            <v>30</v>
          </cell>
          <cell r="R861" t="str">
            <v>9001.59000THRD</v>
          </cell>
          <cell r="S861" t="str">
            <v>01.5</v>
          </cell>
          <cell r="T861">
            <v>11.25</v>
          </cell>
          <cell r="AH861" t="str">
            <v>BALL20FLANGED2500FP</v>
          </cell>
          <cell r="AI861" t="str">
            <v>20</v>
          </cell>
          <cell r="AJ861" t="str">
            <v>FLANGED</v>
          </cell>
          <cell r="AK861" t="str">
            <v>2500</v>
          </cell>
          <cell r="AL861" t="str">
            <v>FP</v>
          </cell>
          <cell r="AN861" t="str">
            <v>Error</v>
          </cell>
        </row>
        <row r="862">
          <cell r="C862" t="str">
            <v>CR14X12STD</v>
          </cell>
          <cell r="D862" t="str">
            <v>14X12</v>
          </cell>
          <cell r="E862" t="str">
            <v>STD</v>
          </cell>
          <cell r="F862" t="str">
            <v>60</v>
          </cell>
          <cell r="K862" t="str">
            <v>SO400.50</v>
          </cell>
          <cell r="L862" t="str">
            <v>.50</v>
          </cell>
          <cell r="M862" t="str">
            <v>3</v>
          </cell>
          <cell r="R862" t="str">
            <v>90029000THRD</v>
          </cell>
          <cell r="S862" t="str">
            <v>02</v>
          </cell>
          <cell r="T862">
            <v>20.157</v>
          </cell>
          <cell r="AH862" t="str">
            <v>BALL22FLANGED2500FP</v>
          </cell>
          <cell r="AI862" t="str">
            <v>22</v>
          </cell>
          <cell r="AJ862" t="str">
            <v>FLANGED</v>
          </cell>
          <cell r="AK862" t="str">
            <v>2500</v>
          </cell>
          <cell r="AL862" t="str">
            <v>FP</v>
          </cell>
          <cell r="AN862" t="str">
            <v>Error</v>
          </cell>
        </row>
        <row r="863">
          <cell r="C863" t="str">
            <v>CR14X10STD</v>
          </cell>
          <cell r="D863" t="str">
            <v>14X10</v>
          </cell>
          <cell r="E863" t="str">
            <v>STD</v>
          </cell>
          <cell r="F863" t="str">
            <v>59.2</v>
          </cell>
          <cell r="K863" t="str">
            <v>SO400.75</v>
          </cell>
          <cell r="L863" t="str">
            <v>.75</v>
          </cell>
          <cell r="M863" t="str">
            <v>3</v>
          </cell>
          <cell r="R863" t="str">
            <v>9002.59000THRD</v>
          </cell>
          <cell r="S863" t="str">
            <v>02.5</v>
          </cell>
          <cell r="T863">
            <v>31.3125</v>
          </cell>
          <cell r="AH863" t="str">
            <v>BALL24FLANGED2500FP</v>
          </cell>
          <cell r="AI863" t="str">
            <v>24</v>
          </cell>
          <cell r="AJ863" t="str">
            <v>FLANGED</v>
          </cell>
          <cell r="AK863" t="str">
            <v>2500</v>
          </cell>
          <cell r="AL863" t="str">
            <v>FP</v>
          </cell>
          <cell r="AN863" t="str">
            <v>Error</v>
          </cell>
        </row>
        <row r="864">
          <cell r="C864" t="str">
            <v>CR14X08STD</v>
          </cell>
          <cell r="D864" t="str">
            <v>14X08</v>
          </cell>
          <cell r="E864" t="str">
            <v>STD</v>
          </cell>
          <cell r="F864" t="str">
            <v>58.5</v>
          </cell>
          <cell r="K864" t="str">
            <v>SO40001</v>
          </cell>
          <cell r="L864" t="str">
            <v>01</v>
          </cell>
          <cell r="M864" t="str">
            <v>4</v>
          </cell>
          <cell r="R864" t="str">
            <v>90039000THRD</v>
          </cell>
          <cell r="S864" t="str">
            <v>03</v>
          </cell>
          <cell r="T864">
            <v>51.844500000000004</v>
          </cell>
        </row>
        <row r="865">
          <cell r="C865" t="str">
            <v>CR14X06STD</v>
          </cell>
          <cell r="D865" t="str">
            <v>14X06</v>
          </cell>
          <cell r="E865" t="str">
            <v>STD</v>
          </cell>
          <cell r="F865" t="str">
            <v>58</v>
          </cell>
          <cell r="K865" t="str">
            <v>SO40001.25</v>
          </cell>
          <cell r="L865" t="str">
            <v>01.25</v>
          </cell>
          <cell r="M865" t="str">
            <v>6</v>
          </cell>
          <cell r="R865" t="str">
            <v>90049000THRD</v>
          </cell>
          <cell r="S865" t="str">
            <v>04</v>
          </cell>
          <cell r="T865">
            <v>57</v>
          </cell>
          <cell r="AH865" t="str">
            <v>BALL.25BW2500FP</v>
          </cell>
          <cell r="AI865" t="str">
            <v>.25</v>
          </cell>
          <cell r="AJ865" t="str">
            <v>BW</v>
          </cell>
          <cell r="AK865" t="str">
            <v>2500</v>
          </cell>
          <cell r="AL865" t="str">
            <v>FP</v>
          </cell>
          <cell r="AN865" t="str">
            <v>Error</v>
          </cell>
        </row>
        <row r="866">
          <cell r="C866" t="str">
            <v>CR16X14STD</v>
          </cell>
          <cell r="D866" t="str">
            <v>16X14</v>
          </cell>
          <cell r="E866" t="str">
            <v>STD</v>
          </cell>
          <cell r="F866" t="str">
            <v>71</v>
          </cell>
          <cell r="K866" t="str">
            <v>SO40001.5</v>
          </cell>
          <cell r="L866" t="str">
            <v>01.5</v>
          </cell>
          <cell r="M866" t="str">
            <v>7</v>
          </cell>
          <cell r="AH866" t="str">
            <v>BALL.375BW2500FP</v>
          </cell>
          <cell r="AI866" t="str">
            <v>.375</v>
          </cell>
          <cell r="AJ866" t="str">
            <v>BW</v>
          </cell>
          <cell r="AK866" t="str">
            <v>2500</v>
          </cell>
          <cell r="AL866" t="str">
            <v>FP</v>
          </cell>
          <cell r="AN866" t="str">
            <v>Error</v>
          </cell>
        </row>
        <row r="867">
          <cell r="C867" t="str">
            <v>CR16X12STD</v>
          </cell>
          <cell r="D867" t="str">
            <v>16X12</v>
          </cell>
          <cell r="E867" t="str">
            <v>STD</v>
          </cell>
          <cell r="F867" t="str">
            <v>70</v>
          </cell>
          <cell r="K867" t="str">
            <v>SO40002</v>
          </cell>
          <cell r="L867" t="str">
            <v>02</v>
          </cell>
          <cell r="M867" t="str">
            <v>9</v>
          </cell>
          <cell r="R867" t="str">
            <v>C.1259000SW</v>
          </cell>
          <cell r="S867" t="str">
            <v>.125</v>
          </cell>
          <cell r="T867" t="str">
            <v>.35 </v>
          </cell>
          <cell r="AH867" t="str">
            <v>BALL.50BW2500FP</v>
          </cell>
          <cell r="AI867" t="str">
            <v>.50</v>
          </cell>
          <cell r="AJ867" t="str">
            <v>BW</v>
          </cell>
          <cell r="AK867" t="str">
            <v>2500</v>
          </cell>
          <cell r="AL867" t="str">
            <v>FP</v>
          </cell>
          <cell r="AN867" t="str">
            <v>Error</v>
          </cell>
        </row>
        <row r="868">
          <cell r="C868" t="str">
            <v>CR16X10STD</v>
          </cell>
          <cell r="D868" t="str">
            <v>16X10</v>
          </cell>
          <cell r="E868" t="str">
            <v>STD</v>
          </cell>
          <cell r="F868" t="str">
            <v>69.5</v>
          </cell>
          <cell r="K868" t="str">
            <v>SO40002.5</v>
          </cell>
          <cell r="L868" t="str">
            <v>02.5</v>
          </cell>
          <cell r="M868" t="str">
            <v>13</v>
          </cell>
          <cell r="R868" t="str">
            <v>C.259000SW</v>
          </cell>
          <cell r="S868" t="str">
            <v>.25</v>
          </cell>
          <cell r="T868" t="str">
            <v>.35 </v>
          </cell>
          <cell r="AH868" t="str">
            <v>BALL.75BW2500FP</v>
          </cell>
          <cell r="AI868" t="str">
            <v>.75</v>
          </cell>
          <cell r="AJ868" t="str">
            <v>BW</v>
          </cell>
          <cell r="AK868" t="str">
            <v>2500</v>
          </cell>
          <cell r="AL868" t="str">
            <v>FP</v>
          </cell>
          <cell r="AN868" t="str">
            <v>Error</v>
          </cell>
        </row>
        <row r="869">
          <cell r="C869" t="str">
            <v>CR16X08STD</v>
          </cell>
          <cell r="D869" t="str">
            <v>16X08</v>
          </cell>
          <cell r="E869" t="str">
            <v>STD</v>
          </cell>
          <cell r="F869" t="str">
            <v>68.5</v>
          </cell>
          <cell r="K869" t="str">
            <v>SO40003</v>
          </cell>
          <cell r="L869" t="str">
            <v>03</v>
          </cell>
          <cell r="M869" t="str">
            <v>16</v>
          </cell>
          <cell r="R869" t="str">
            <v>C.3759000SW</v>
          </cell>
          <cell r="S869" t="str">
            <v>.375</v>
          </cell>
          <cell r="T869" t="str">
            <v>.35 </v>
          </cell>
          <cell r="AH869" t="str">
            <v>BALL01BW2500FP</v>
          </cell>
          <cell r="AI869" t="str">
            <v>01</v>
          </cell>
          <cell r="AJ869" t="str">
            <v>BW</v>
          </cell>
          <cell r="AK869" t="str">
            <v>2500</v>
          </cell>
          <cell r="AL869" t="str">
            <v>FP</v>
          </cell>
          <cell r="AN869" t="str">
            <v>Error</v>
          </cell>
        </row>
        <row r="870">
          <cell r="C870" t="str">
            <v>CR16X06STD</v>
          </cell>
          <cell r="D870" t="str">
            <v>16X06</v>
          </cell>
          <cell r="E870" t="str">
            <v>STD</v>
          </cell>
          <cell r="F870" t="str">
            <v>68</v>
          </cell>
          <cell r="K870" t="str">
            <v>SO40003.5</v>
          </cell>
          <cell r="L870" t="str">
            <v>03.5</v>
          </cell>
          <cell r="M870" t="str">
            <v>21</v>
          </cell>
          <cell r="R870" t="str">
            <v>C.509000SW</v>
          </cell>
          <cell r="S870" t="str">
            <v>.50</v>
          </cell>
          <cell r="T870">
            <v>0.5625</v>
          </cell>
          <cell r="AH870" t="str">
            <v>BALL01.5BW2500FP</v>
          </cell>
          <cell r="AI870" t="str">
            <v>01.5</v>
          </cell>
          <cell r="AJ870" t="str">
            <v>BW</v>
          </cell>
          <cell r="AK870" t="str">
            <v>2500</v>
          </cell>
          <cell r="AL870" t="str">
            <v>FP</v>
          </cell>
          <cell r="AN870" t="str">
            <v>Error</v>
          </cell>
        </row>
        <row r="871">
          <cell r="C871" t="str">
            <v>CR18X16STD</v>
          </cell>
          <cell r="D871" t="str">
            <v>18X16</v>
          </cell>
          <cell r="E871" t="str">
            <v>STD</v>
          </cell>
          <cell r="F871" t="str">
            <v>85</v>
          </cell>
          <cell r="K871" t="str">
            <v>SO40004</v>
          </cell>
          <cell r="L871" t="str">
            <v>04</v>
          </cell>
          <cell r="M871">
            <v>26.5</v>
          </cell>
          <cell r="R871" t="str">
            <v>C.759000SW</v>
          </cell>
          <cell r="S871" t="str">
            <v>.75</v>
          </cell>
          <cell r="T871">
            <v>0.75</v>
          </cell>
          <cell r="AH871" t="str">
            <v>BALL02BW2500FP</v>
          </cell>
          <cell r="AI871" t="str">
            <v>02</v>
          </cell>
          <cell r="AJ871" t="str">
            <v>BW</v>
          </cell>
          <cell r="AK871" t="str">
            <v>2500</v>
          </cell>
          <cell r="AL871" t="str">
            <v>FP</v>
          </cell>
          <cell r="AN871" t="str">
            <v>Error</v>
          </cell>
        </row>
        <row r="872">
          <cell r="C872" t="str">
            <v>CR18X14STD</v>
          </cell>
          <cell r="D872" t="str">
            <v>18X14</v>
          </cell>
          <cell r="E872" t="str">
            <v>STD</v>
          </cell>
          <cell r="F872" t="str">
            <v>84</v>
          </cell>
          <cell r="K872" t="str">
            <v>SO40005</v>
          </cell>
          <cell r="L872" t="str">
            <v>05</v>
          </cell>
          <cell r="M872">
            <v>32</v>
          </cell>
          <cell r="R872" t="str">
            <v>C019000SW</v>
          </cell>
          <cell r="S872" t="str">
            <v>01</v>
          </cell>
          <cell r="T872">
            <v>1.6875</v>
          </cell>
          <cell r="AH872" t="str">
            <v>BALL03BW2500FP</v>
          </cell>
          <cell r="AI872" t="str">
            <v>03</v>
          </cell>
          <cell r="AJ872" t="str">
            <v>BW</v>
          </cell>
          <cell r="AK872" t="str">
            <v>2500</v>
          </cell>
          <cell r="AL872" t="str">
            <v>FP</v>
          </cell>
          <cell r="AN872" t="str">
            <v>Error</v>
          </cell>
        </row>
        <row r="873">
          <cell r="C873" t="str">
            <v>CR18X12STD</v>
          </cell>
          <cell r="D873" t="str">
            <v>18X12</v>
          </cell>
          <cell r="E873" t="str">
            <v>STD</v>
          </cell>
          <cell r="F873" t="str">
            <v>83</v>
          </cell>
          <cell r="K873" t="str">
            <v>SO40006</v>
          </cell>
          <cell r="L873" t="str">
            <v>06</v>
          </cell>
          <cell r="M873">
            <v>43</v>
          </cell>
          <cell r="R873" t="str">
            <v>C01.259000SW</v>
          </cell>
          <cell r="S873" t="str">
            <v>01.25</v>
          </cell>
          <cell r="T873">
            <v>1.6875</v>
          </cell>
          <cell r="AH873" t="str">
            <v>BALL04BW2500FP</v>
          </cell>
          <cell r="AI873" t="str">
            <v>04</v>
          </cell>
          <cell r="AJ873" t="str">
            <v>BW</v>
          </cell>
          <cell r="AK873" t="str">
            <v>2500</v>
          </cell>
          <cell r="AL873" t="str">
            <v>FP</v>
          </cell>
          <cell r="AN873" t="str">
            <v>Error</v>
          </cell>
        </row>
        <row r="874">
          <cell r="C874" t="str">
            <v>CR18X10STD</v>
          </cell>
          <cell r="D874" t="str">
            <v>18X10</v>
          </cell>
          <cell r="E874" t="str">
            <v>STD</v>
          </cell>
          <cell r="F874" t="str">
            <v>82</v>
          </cell>
          <cell r="K874" t="str">
            <v>SO40008</v>
          </cell>
          <cell r="L874" t="str">
            <v>08</v>
          </cell>
          <cell r="M874">
            <v>67</v>
          </cell>
          <cell r="R874" t="str">
            <v>C01.59000SW</v>
          </cell>
          <cell r="S874" t="str">
            <v>01.5</v>
          </cell>
          <cell r="T874">
            <v>3.375</v>
          </cell>
          <cell r="AH874" t="str">
            <v>BALL06BW2500FP</v>
          </cell>
          <cell r="AI874" t="str">
            <v>06</v>
          </cell>
          <cell r="AJ874" t="str">
            <v>BW</v>
          </cell>
          <cell r="AK874" t="str">
            <v>2500</v>
          </cell>
          <cell r="AL874" t="str">
            <v>FP</v>
          </cell>
          <cell r="AN874" t="str">
            <v>Error</v>
          </cell>
        </row>
        <row r="875">
          <cell r="C875" t="str">
            <v>CR18X08STD</v>
          </cell>
          <cell r="D875" t="str">
            <v>18X08</v>
          </cell>
          <cell r="E875" t="str">
            <v>STD</v>
          </cell>
          <cell r="F875" t="str">
            <v>81</v>
          </cell>
          <cell r="K875" t="str">
            <v>SO40010</v>
          </cell>
          <cell r="L875" t="str">
            <v>10</v>
          </cell>
          <cell r="M875">
            <v>92</v>
          </cell>
          <cell r="R875" t="str">
            <v>C029000SW</v>
          </cell>
          <cell r="S875" t="str">
            <v>02</v>
          </cell>
          <cell r="T875">
            <v>5.25</v>
          </cell>
          <cell r="AH875" t="str">
            <v>BALL08BW2500FP</v>
          </cell>
          <cell r="AI875" t="str">
            <v>08</v>
          </cell>
          <cell r="AJ875" t="str">
            <v>BW</v>
          </cell>
          <cell r="AK875" t="str">
            <v>2500</v>
          </cell>
          <cell r="AL875" t="str">
            <v>FP</v>
          </cell>
          <cell r="AN875" t="str">
            <v>Error</v>
          </cell>
        </row>
        <row r="876">
          <cell r="C876" t="str">
            <v>CR20X18STD</v>
          </cell>
          <cell r="D876" t="str">
            <v>20X18</v>
          </cell>
          <cell r="E876" t="str">
            <v>STD</v>
          </cell>
          <cell r="F876" t="str">
            <v>125</v>
          </cell>
          <cell r="K876" t="str">
            <v>SO40012</v>
          </cell>
          <cell r="L876" t="str">
            <v>12</v>
          </cell>
          <cell r="M876">
            <v>133</v>
          </cell>
          <cell r="R876" t="str">
            <v>C02.59000SW</v>
          </cell>
          <cell r="S876" t="str">
            <v>02.5</v>
          </cell>
          <cell r="T876">
            <v>8.4375</v>
          </cell>
          <cell r="AH876" t="str">
            <v>BALL10BW2500FP</v>
          </cell>
          <cell r="AI876" t="str">
            <v>10</v>
          </cell>
          <cell r="AJ876" t="str">
            <v>BW</v>
          </cell>
          <cell r="AK876" t="str">
            <v>2500</v>
          </cell>
          <cell r="AL876" t="str">
            <v>FP</v>
          </cell>
          <cell r="AN876" t="str">
            <v>Error</v>
          </cell>
        </row>
        <row r="877">
          <cell r="C877" t="str">
            <v>CR20X16STD</v>
          </cell>
          <cell r="D877" t="str">
            <v>20X16</v>
          </cell>
          <cell r="E877" t="str">
            <v>STD</v>
          </cell>
          <cell r="F877" t="str">
            <v>124</v>
          </cell>
          <cell r="K877" t="str">
            <v>SO40014</v>
          </cell>
          <cell r="L877" t="str">
            <v>14</v>
          </cell>
          <cell r="M877">
            <v>187</v>
          </cell>
          <cell r="R877" t="str">
            <v>C039000SW</v>
          </cell>
          <cell r="S877" t="str">
            <v>03</v>
          </cell>
          <cell r="T877">
            <v>9</v>
          </cell>
          <cell r="AH877" t="str">
            <v>BALL12BW2500FP</v>
          </cell>
          <cell r="AI877" t="str">
            <v>12</v>
          </cell>
          <cell r="AJ877" t="str">
            <v>BW</v>
          </cell>
          <cell r="AK877" t="str">
            <v>2500</v>
          </cell>
          <cell r="AL877" t="str">
            <v>FP</v>
          </cell>
          <cell r="AN877" t="str">
            <v>Error</v>
          </cell>
        </row>
        <row r="878">
          <cell r="C878" t="str">
            <v>CR20X14STD</v>
          </cell>
          <cell r="D878" t="str">
            <v>20X14</v>
          </cell>
          <cell r="E878" t="str">
            <v>STD</v>
          </cell>
          <cell r="F878" t="str">
            <v>122</v>
          </cell>
          <cell r="K878" t="str">
            <v>SO40016</v>
          </cell>
          <cell r="L878" t="str">
            <v>16</v>
          </cell>
          <cell r="M878">
            <v>238</v>
          </cell>
          <cell r="R878" t="str">
            <v>C049000SW</v>
          </cell>
          <cell r="S878" t="str">
            <v>04</v>
          </cell>
          <cell r="T878">
            <v>20.25</v>
          </cell>
          <cell r="AH878" t="str">
            <v>BALL14BW2500FP</v>
          </cell>
          <cell r="AI878" t="str">
            <v>14</v>
          </cell>
          <cell r="AJ878" t="str">
            <v>BW</v>
          </cell>
          <cell r="AK878" t="str">
            <v>2500</v>
          </cell>
          <cell r="AL878" t="str">
            <v>FP</v>
          </cell>
          <cell r="AN878" t="str">
            <v>Error</v>
          </cell>
        </row>
        <row r="879">
          <cell r="C879" t="str">
            <v>CR20X12STD</v>
          </cell>
          <cell r="D879" t="str">
            <v>20X12</v>
          </cell>
          <cell r="E879" t="str">
            <v>STD</v>
          </cell>
          <cell r="F879" t="str">
            <v>120</v>
          </cell>
          <cell r="K879" t="str">
            <v>SO40018</v>
          </cell>
          <cell r="L879" t="str">
            <v>18</v>
          </cell>
          <cell r="M879">
            <v>291</v>
          </cell>
          <cell r="AH879" t="str">
            <v>BALL16BW2500FP</v>
          </cell>
          <cell r="AI879" t="str">
            <v>16</v>
          </cell>
          <cell r="AJ879" t="str">
            <v>BW</v>
          </cell>
          <cell r="AK879" t="str">
            <v>2500</v>
          </cell>
          <cell r="AL879" t="str">
            <v>FP</v>
          </cell>
          <cell r="AN879" t="str">
            <v>Error</v>
          </cell>
        </row>
        <row r="880">
          <cell r="C880" t="str">
            <v>CR20X10STD</v>
          </cell>
          <cell r="D880" t="str">
            <v>20X10</v>
          </cell>
          <cell r="E880" t="str">
            <v>STD</v>
          </cell>
          <cell r="F880" t="str">
            <v>118</v>
          </cell>
          <cell r="K880" t="str">
            <v>SO40020</v>
          </cell>
          <cell r="L880" t="str">
            <v>20</v>
          </cell>
          <cell r="M880">
            <v>354</v>
          </cell>
          <cell r="R880" t="str">
            <v>C.1259000THRD</v>
          </cell>
          <cell r="S880" t="str">
            <v>.125</v>
          </cell>
          <cell r="T880">
            <v>0.1875</v>
          </cell>
          <cell r="AH880" t="str">
            <v>BALL18BW2500FP</v>
          </cell>
          <cell r="AI880" t="str">
            <v>18</v>
          </cell>
          <cell r="AJ880" t="str">
            <v>BW</v>
          </cell>
          <cell r="AK880" t="str">
            <v>2500</v>
          </cell>
          <cell r="AL880" t="str">
            <v>FP</v>
          </cell>
          <cell r="AN880" t="str">
            <v>Error</v>
          </cell>
        </row>
        <row r="881">
          <cell r="C881" t="str">
            <v>CR20X08STD</v>
          </cell>
          <cell r="D881" t="str">
            <v>20X08</v>
          </cell>
          <cell r="E881" t="str">
            <v>STD</v>
          </cell>
          <cell r="F881" t="str">
            <v>115</v>
          </cell>
          <cell r="K881" t="str">
            <v>SO40024</v>
          </cell>
          <cell r="L881" t="str">
            <v>24</v>
          </cell>
          <cell r="M881">
            <v>525</v>
          </cell>
          <cell r="R881" t="str">
            <v>C.259000THRD</v>
          </cell>
          <cell r="S881" t="str">
            <v>.25</v>
          </cell>
          <cell r="T881">
            <v>0.1875</v>
          </cell>
          <cell r="AH881" t="str">
            <v>BALL20BW2500FP</v>
          </cell>
          <cell r="AI881" t="str">
            <v>20</v>
          </cell>
          <cell r="AJ881" t="str">
            <v>BW</v>
          </cell>
          <cell r="AK881" t="str">
            <v>2500</v>
          </cell>
          <cell r="AL881" t="str">
            <v>FP</v>
          </cell>
          <cell r="AN881" t="str">
            <v>Error</v>
          </cell>
        </row>
        <row r="882">
          <cell r="C882" t="str">
            <v>CR22X20STD</v>
          </cell>
          <cell r="D882" t="str">
            <v>22X20</v>
          </cell>
          <cell r="E882" t="str">
            <v>STD</v>
          </cell>
          <cell r="F882" t="str">
            <v>142</v>
          </cell>
          <cell r="K882" t="str">
            <v>SO40026</v>
          </cell>
          <cell r="L882" t="str">
            <v>26</v>
          </cell>
          <cell r="M882">
            <v>616</v>
          </cell>
          <cell r="R882" t="str">
            <v>C.3759000THRD</v>
          </cell>
          <cell r="S882" t="str">
            <v>.375</v>
          </cell>
          <cell r="T882">
            <v>0.28200000000000003</v>
          </cell>
          <cell r="AH882" t="str">
            <v>BALL22BW2500FP</v>
          </cell>
          <cell r="AI882" t="str">
            <v>22</v>
          </cell>
          <cell r="AJ882" t="str">
            <v>BW</v>
          </cell>
          <cell r="AK882" t="str">
            <v>2500</v>
          </cell>
          <cell r="AL882" t="str">
            <v>FP</v>
          </cell>
          <cell r="AN882" t="str">
            <v>Error</v>
          </cell>
        </row>
        <row r="883">
          <cell r="C883" t="str">
            <v>CR22X18STD</v>
          </cell>
          <cell r="D883" t="str">
            <v>22X18</v>
          </cell>
          <cell r="E883" t="str">
            <v>STD</v>
          </cell>
          <cell r="F883" t="str">
            <v>138</v>
          </cell>
          <cell r="K883" t="str">
            <v>SO40028</v>
          </cell>
          <cell r="L883" t="str">
            <v>28</v>
          </cell>
          <cell r="M883" t="str">
            <v>737 +</v>
          </cell>
          <cell r="R883" t="str">
            <v>C.509000THRD</v>
          </cell>
          <cell r="S883" t="str">
            <v>.50</v>
          </cell>
          <cell r="T883">
            <v>0.46950000000000003</v>
          </cell>
          <cell r="AH883" t="str">
            <v>BALL24BW2500FP</v>
          </cell>
          <cell r="AI883" t="str">
            <v>24</v>
          </cell>
          <cell r="AJ883" t="str">
            <v>BW</v>
          </cell>
          <cell r="AK883" t="str">
            <v>2500</v>
          </cell>
          <cell r="AL883" t="str">
            <v>FP</v>
          </cell>
          <cell r="AN883" t="str">
            <v>Error</v>
          </cell>
        </row>
        <row r="884">
          <cell r="C884" t="str">
            <v>CR22X16STD</v>
          </cell>
          <cell r="D884" t="str">
            <v>22X16</v>
          </cell>
          <cell r="E884" t="str">
            <v>STD</v>
          </cell>
          <cell r="F884" t="str">
            <v>131</v>
          </cell>
          <cell r="K884" t="str">
            <v>SO40030</v>
          </cell>
          <cell r="L884" t="str">
            <v>30</v>
          </cell>
          <cell r="M884">
            <v>859</v>
          </cell>
          <cell r="R884" t="str">
            <v>C.759000THRD</v>
          </cell>
          <cell r="S884" t="str">
            <v>.75</v>
          </cell>
          <cell r="T884">
            <v>0.65700000000000003</v>
          </cell>
        </row>
        <row r="885">
          <cell r="C885" t="str">
            <v>CR22X14STD</v>
          </cell>
          <cell r="D885" t="str">
            <v>22X14</v>
          </cell>
          <cell r="E885" t="str">
            <v>STD</v>
          </cell>
          <cell r="F885" t="str">
            <v>123</v>
          </cell>
          <cell r="K885" t="str">
            <v>SO40032</v>
          </cell>
          <cell r="L885" t="str">
            <v>32</v>
          </cell>
          <cell r="M885" t="str">
            <v>990 +</v>
          </cell>
          <cell r="R885" t="str">
            <v>C019000THRD</v>
          </cell>
          <cell r="S885" t="str">
            <v>01</v>
          </cell>
          <cell r="T885">
            <v>1.125</v>
          </cell>
          <cell r="AH885" t="str">
            <v>BALL.25FLANGED2500FPYES</v>
          </cell>
          <cell r="AI885" t="str">
            <v>.25</v>
          </cell>
          <cell r="AJ885" t="str">
            <v>FLANGED</v>
          </cell>
          <cell r="AK885" t="str">
            <v>2500</v>
          </cell>
          <cell r="AL885" t="str">
            <v>FP</v>
          </cell>
          <cell r="AM885" t="str">
            <v>YES</v>
          </cell>
          <cell r="AN885" t="str">
            <v>Error</v>
          </cell>
        </row>
        <row r="886">
          <cell r="C886" t="str">
            <v>CR22X12STD</v>
          </cell>
          <cell r="D886" t="str">
            <v>22X12</v>
          </cell>
          <cell r="E886" t="str">
            <v>STD</v>
          </cell>
          <cell r="F886" t="str">
            <v>115</v>
          </cell>
          <cell r="K886" t="str">
            <v>SO40034</v>
          </cell>
          <cell r="L886" t="str">
            <v>34</v>
          </cell>
          <cell r="M886">
            <v>1122</v>
          </cell>
          <cell r="R886" t="str">
            <v>C01.259000THRD</v>
          </cell>
          <cell r="S886" t="str">
            <v>01.25</v>
          </cell>
          <cell r="T886">
            <v>1.9695</v>
          </cell>
          <cell r="AH886" t="str">
            <v>BALL.375FLANGED2500FPYES</v>
          </cell>
          <cell r="AI886" t="str">
            <v>.375</v>
          </cell>
          <cell r="AJ886" t="str">
            <v>FLANGED</v>
          </cell>
          <cell r="AK886" t="str">
            <v>2500</v>
          </cell>
          <cell r="AL886" t="str">
            <v>FP</v>
          </cell>
          <cell r="AM886" t="str">
            <v>YES</v>
          </cell>
          <cell r="AN886" t="str">
            <v>Error</v>
          </cell>
        </row>
        <row r="887">
          <cell r="C887" t="str">
            <v>CR22X10STD</v>
          </cell>
          <cell r="D887" t="str">
            <v>22X10</v>
          </cell>
          <cell r="E887" t="str">
            <v>STD</v>
          </cell>
          <cell r="F887" t="str">
            <v>108</v>
          </cell>
          <cell r="K887" t="str">
            <v>SO40036</v>
          </cell>
          <cell r="L887" t="str">
            <v>36</v>
          </cell>
          <cell r="M887">
            <v>1269</v>
          </cell>
          <cell r="R887" t="str">
            <v>C01.59000THRD</v>
          </cell>
          <cell r="S887" t="str">
            <v>01.5</v>
          </cell>
          <cell r="T887">
            <v>2.532</v>
          </cell>
          <cell r="AH887" t="str">
            <v>BALL.50FLANGED2500FPYES</v>
          </cell>
          <cell r="AI887" t="str">
            <v>.50</v>
          </cell>
          <cell r="AJ887" t="str">
            <v>FLANGED</v>
          </cell>
          <cell r="AK887" t="str">
            <v>2500</v>
          </cell>
          <cell r="AL887" t="str">
            <v>FP</v>
          </cell>
          <cell r="AM887" t="str">
            <v>YES</v>
          </cell>
          <cell r="AN887" t="str">
            <v>Error</v>
          </cell>
        </row>
        <row r="888">
          <cell r="C888" t="str">
            <v>CR24X22STD</v>
          </cell>
          <cell r="D888" t="str">
            <v>24X22</v>
          </cell>
          <cell r="E888" t="str">
            <v>STD</v>
          </cell>
          <cell r="F888" t="str">
            <v>153</v>
          </cell>
          <cell r="K888" t="str">
            <v>SO40038</v>
          </cell>
          <cell r="L888" t="str">
            <v>38</v>
          </cell>
          <cell r="M888" t="str">
            <v>1350 +</v>
          </cell>
          <cell r="R888" t="str">
            <v>C029000THRD</v>
          </cell>
          <cell r="S888" t="str">
            <v>02</v>
          </cell>
          <cell r="T888">
            <v>4.875</v>
          </cell>
          <cell r="AH888" t="str">
            <v>BALL.75FLANGED2500FPYES</v>
          </cell>
          <cell r="AI888" t="str">
            <v>.75</v>
          </cell>
          <cell r="AJ888" t="str">
            <v>FLANGED</v>
          </cell>
          <cell r="AK888" t="str">
            <v>2500</v>
          </cell>
          <cell r="AL888" t="str">
            <v>FP</v>
          </cell>
          <cell r="AM888" t="str">
            <v>YES</v>
          </cell>
          <cell r="AN888" t="str">
            <v>Error</v>
          </cell>
        </row>
        <row r="889">
          <cell r="C889" t="str">
            <v>CR24X20STD</v>
          </cell>
          <cell r="D889" t="str">
            <v>24X20</v>
          </cell>
          <cell r="E889" t="str">
            <v>STD</v>
          </cell>
          <cell r="F889" t="str">
            <v>150</v>
          </cell>
          <cell r="K889" t="str">
            <v>SO40040</v>
          </cell>
          <cell r="L889" t="str">
            <v>40</v>
          </cell>
          <cell r="M889" t="str">
            <v>1500 +</v>
          </cell>
          <cell r="R889" t="str">
            <v>C02.59000THRD</v>
          </cell>
          <cell r="S889" t="str">
            <v>02.5</v>
          </cell>
          <cell r="T889" t="str">
            <v>6+</v>
          </cell>
          <cell r="AH889" t="str">
            <v>BALL01FLANGED2500FPYES</v>
          </cell>
          <cell r="AI889" t="str">
            <v>01</v>
          </cell>
          <cell r="AJ889" t="str">
            <v>FLANGED</v>
          </cell>
          <cell r="AK889" t="str">
            <v>2500</v>
          </cell>
          <cell r="AL889" t="str">
            <v>FP</v>
          </cell>
          <cell r="AM889" t="str">
            <v>YES</v>
          </cell>
          <cell r="AN889" t="str">
            <v>Error</v>
          </cell>
        </row>
        <row r="890">
          <cell r="C890" t="str">
            <v>CR24X18STD</v>
          </cell>
          <cell r="D890" t="str">
            <v>24X18</v>
          </cell>
          <cell r="E890" t="str">
            <v>STD</v>
          </cell>
          <cell r="F890" t="str">
            <v>148</v>
          </cell>
          <cell r="K890" t="str">
            <v>SO40042</v>
          </cell>
          <cell r="L890" t="str">
            <v>42</v>
          </cell>
          <cell r="M890">
            <v>1759</v>
          </cell>
          <cell r="R890" t="str">
            <v>C039000THRD</v>
          </cell>
          <cell r="S890" t="str">
            <v>03</v>
          </cell>
          <cell r="T890" t="str">
            <v>6+</v>
          </cell>
          <cell r="AH890" t="str">
            <v>BALL01.5FLANGED2500FPYES</v>
          </cell>
          <cell r="AI890" t="str">
            <v>01.5</v>
          </cell>
          <cell r="AJ890" t="str">
            <v>FLANGED</v>
          </cell>
          <cell r="AK890" t="str">
            <v>2500</v>
          </cell>
          <cell r="AL890" t="str">
            <v>FP</v>
          </cell>
          <cell r="AM890" t="str">
            <v>YES</v>
          </cell>
          <cell r="AN890" t="str">
            <v>Error</v>
          </cell>
        </row>
        <row r="891">
          <cell r="C891" t="str">
            <v>CR24X16STD</v>
          </cell>
          <cell r="D891" t="str">
            <v>24X16</v>
          </cell>
          <cell r="E891" t="str">
            <v>STD</v>
          </cell>
          <cell r="F891" t="str">
            <v>145</v>
          </cell>
          <cell r="K891" t="str">
            <v>SO40044</v>
          </cell>
          <cell r="L891" t="str">
            <v>44</v>
          </cell>
          <cell r="M891" t="str">
            <v>Error</v>
          </cell>
          <cell r="R891" t="str">
            <v>C049000THRD</v>
          </cell>
          <cell r="S891" t="str">
            <v>04</v>
          </cell>
          <cell r="T891" t="str">
            <v>6+</v>
          </cell>
          <cell r="AH891" t="str">
            <v>BALL02FLANGED2500FPYES</v>
          </cell>
          <cell r="AI891" t="str">
            <v>02</v>
          </cell>
          <cell r="AJ891" t="str">
            <v>FLANGED</v>
          </cell>
          <cell r="AK891" t="str">
            <v>2500</v>
          </cell>
          <cell r="AL891" t="str">
            <v>FP</v>
          </cell>
          <cell r="AM891" t="str">
            <v>YES</v>
          </cell>
          <cell r="AN891" t="str">
            <v>Error</v>
          </cell>
        </row>
        <row r="892">
          <cell r="C892" t="str">
            <v>CR24X14STD</v>
          </cell>
          <cell r="D892" t="str">
            <v>24X14</v>
          </cell>
          <cell r="E892" t="str">
            <v>STD</v>
          </cell>
          <cell r="F892" t="str">
            <v>142</v>
          </cell>
          <cell r="K892" t="str">
            <v>SO40046</v>
          </cell>
          <cell r="L892" t="str">
            <v>46</v>
          </cell>
          <cell r="M892" t="str">
            <v>Error</v>
          </cell>
          <cell r="AH892" t="str">
            <v>BALL03FLANGED2500FPYES</v>
          </cell>
          <cell r="AI892" t="str">
            <v>03</v>
          </cell>
          <cell r="AJ892" t="str">
            <v>FLANGED</v>
          </cell>
          <cell r="AK892" t="str">
            <v>2500</v>
          </cell>
          <cell r="AL892" t="str">
            <v>FP</v>
          </cell>
          <cell r="AM892" t="str">
            <v>YES</v>
          </cell>
          <cell r="AN892" t="str">
            <v>Error</v>
          </cell>
        </row>
        <row r="893">
          <cell r="C893" t="str">
            <v>CR24X12STD</v>
          </cell>
          <cell r="D893" t="str">
            <v>24X12</v>
          </cell>
          <cell r="E893" t="str">
            <v>STD</v>
          </cell>
          <cell r="F893" t="str">
            <v>139</v>
          </cell>
          <cell r="K893" t="str">
            <v>SO40048</v>
          </cell>
          <cell r="L893" t="str">
            <v>48</v>
          </cell>
          <cell r="M893" t="str">
            <v>Error</v>
          </cell>
          <cell r="R893" t="str">
            <v>CPLG.1259000SW</v>
          </cell>
          <cell r="S893" t="str">
            <v>.125</v>
          </cell>
          <cell r="T893" t="str">
            <v>.35 </v>
          </cell>
          <cell r="AH893" t="str">
            <v>BALL04FLANGED2500FPYES</v>
          </cell>
          <cell r="AI893" t="str">
            <v>04</v>
          </cell>
          <cell r="AJ893" t="str">
            <v>FLANGED</v>
          </cell>
          <cell r="AK893" t="str">
            <v>2500</v>
          </cell>
          <cell r="AL893" t="str">
            <v>FP</v>
          </cell>
          <cell r="AM893" t="str">
            <v>YES</v>
          </cell>
          <cell r="AN893" t="str">
            <v>Error</v>
          </cell>
        </row>
        <row r="894">
          <cell r="C894" t="str">
            <v>CR24X10STD</v>
          </cell>
          <cell r="D894" t="str">
            <v>24X10</v>
          </cell>
          <cell r="E894" t="str">
            <v>STD</v>
          </cell>
          <cell r="F894" t="str">
            <v>135</v>
          </cell>
          <cell r="K894" t="str">
            <v>SO40050</v>
          </cell>
          <cell r="L894" t="str">
            <v>50</v>
          </cell>
          <cell r="M894" t="str">
            <v>Error</v>
          </cell>
          <cell r="R894" t="str">
            <v>CPLG.259000SW</v>
          </cell>
          <cell r="S894" t="str">
            <v>.25</v>
          </cell>
          <cell r="T894" t="str">
            <v>.35 </v>
          </cell>
          <cell r="AH894" t="str">
            <v>BALL06FLANGED2500FPYES</v>
          </cell>
          <cell r="AI894" t="str">
            <v>06</v>
          </cell>
          <cell r="AJ894" t="str">
            <v>FLANGED</v>
          </cell>
          <cell r="AK894" t="str">
            <v>2500</v>
          </cell>
          <cell r="AL894" t="str">
            <v>FP</v>
          </cell>
          <cell r="AM894" t="str">
            <v>YES</v>
          </cell>
          <cell r="AN894" t="str">
            <v>Error</v>
          </cell>
        </row>
        <row r="895">
          <cell r="C895" t="str">
            <v>CR26X24STD</v>
          </cell>
          <cell r="D895" t="str">
            <v>26X24</v>
          </cell>
          <cell r="E895" t="str">
            <v>STD</v>
          </cell>
          <cell r="F895" t="str">
            <v>207</v>
          </cell>
          <cell r="K895" t="str">
            <v>SO40052</v>
          </cell>
          <cell r="L895" t="str">
            <v>52</v>
          </cell>
          <cell r="M895" t="str">
            <v>Error</v>
          </cell>
          <cell r="R895" t="str">
            <v>CPLG.3759000SW</v>
          </cell>
          <cell r="S895" t="str">
            <v>.375</v>
          </cell>
          <cell r="T895" t="str">
            <v>.35 </v>
          </cell>
          <cell r="AH895" t="str">
            <v>BALL08FLANGED2500FPYES</v>
          </cell>
          <cell r="AI895" t="str">
            <v>08</v>
          </cell>
          <cell r="AJ895" t="str">
            <v>FLANGED</v>
          </cell>
          <cell r="AK895" t="str">
            <v>2500</v>
          </cell>
          <cell r="AL895" t="str">
            <v>FP</v>
          </cell>
          <cell r="AM895" t="str">
            <v>YES</v>
          </cell>
          <cell r="AN895" t="str">
            <v>Error</v>
          </cell>
        </row>
        <row r="896">
          <cell r="C896" t="str">
            <v>CR26X22STD</v>
          </cell>
          <cell r="D896" t="str">
            <v>26X22</v>
          </cell>
          <cell r="E896" t="str">
            <v>STD</v>
          </cell>
          <cell r="F896" t="str">
            <v>200</v>
          </cell>
          <cell r="K896" t="str">
            <v>SO40054</v>
          </cell>
          <cell r="L896" t="str">
            <v>54</v>
          </cell>
          <cell r="M896" t="str">
            <v>Error</v>
          </cell>
          <cell r="R896" t="str">
            <v>CPLG.509000SW</v>
          </cell>
          <cell r="S896" t="str">
            <v>.50</v>
          </cell>
          <cell r="T896">
            <v>0.5625</v>
          </cell>
          <cell r="AH896" t="str">
            <v>BALL10FLANGED2500FPYES</v>
          </cell>
          <cell r="AI896" t="str">
            <v>10</v>
          </cell>
          <cell r="AJ896" t="str">
            <v>FLANGED</v>
          </cell>
          <cell r="AK896" t="str">
            <v>2500</v>
          </cell>
          <cell r="AL896" t="str">
            <v>FP</v>
          </cell>
          <cell r="AM896" t="str">
            <v>YES</v>
          </cell>
          <cell r="AN896" t="str">
            <v>Error</v>
          </cell>
        </row>
        <row r="897">
          <cell r="C897" t="str">
            <v>CR26X20STD</v>
          </cell>
          <cell r="D897" t="str">
            <v>26X20</v>
          </cell>
          <cell r="E897" t="str">
            <v>STD</v>
          </cell>
          <cell r="F897" t="str">
            <v>190</v>
          </cell>
          <cell r="K897" t="str">
            <v>SO40056</v>
          </cell>
          <cell r="L897" t="str">
            <v>56</v>
          </cell>
          <cell r="M897" t="str">
            <v>Error</v>
          </cell>
          <cell r="R897" t="str">
            <v>CPLG.759000SW</v>
          </cell>
          <cell r="S897" t="str">
            <v>.75</v>
          </cell>
          <cell r="T897">
            <v>0.84449999999999992</v>
          </cell>
          <cell r="AH897" t="str">
            <v>BALL12FLANGED2500FPYES</v>
          </cell>
          <cell r="AI897" t="str">
            <v>12</v>
          </cell>
          <cell r="AJ897" t="str">
            <v>FLANGED</v>
          </cell>
          <cell r="AK897" t="str">
            <v>2500</v>
          </cell>
          <cell r="AL897" t="str">
            <v>FP</v>
          </cell>
          <cell r="AM897" t="str">
            <v>YES</v>
          </cell>
          <cell r="AN897" t="str">
            <v>Error</v>
          </cell>
        </row>
        <row r="898">
          <cell r="C898" t="str">
            <v>CR26X18STD</v>
          </cell>
          <cell r="D898" t="str">
            <v>26X18</v>
          </cell>
          <cell r="E898" t="str">
            <v>STD</v>
          </cell>
          <cell r="F898" t="str">
            <v>182</v>
          </cell>
          <cell r="K898" t="str">
            <v>SO40058</v>
          </cell>
          <cell r="L898" t="str">
            <v>58</v>
          </cell>
          <cell r="M898" t="str">
            <v>Error</v>
          </cell>
          <cell r="R898" t="str">
            <v>CPLG019000SW</v>
          </cell>
          <cell r="S898" t="str">
            <v>01</v>
          </cell>
          <cell r="T898">
            <v>1.5</v>
          </cell>
          <cell r="AH898" t="str">
            <v>BALL14FLANGED2500FPYES</v>
          </cell>
          <cell r="AI898" t="str">
            <v>14</v>
          </cell>
          <cell r="AJ898" t="str">
            <v>FLANGED</v>
          </cell>
          <cell r="AK898" t="str">
            <v>2500</v>
          </cell>
          <cell r="AL898" t="str">
            <v>FP</v>
          </cell>
          <cell r="AM898" t="str">
            <v>YES</v>
          </cell>
          <cell r="AN898" t="str">
            <v>Error</v>
          </cell>
        </row>
        <row r="899">
          <cell r="C899" t="str">
            <v>CR26X16STD</v>
          </cell>
          <cell r="D899" t="str">
            <v>26X16</v>
          </cell>
          <cell r="E899" t="str">
            <v>STD</v>
          </cell>
          <cell r="F899" t="str">
            <v>164</v>
          </cell>
          <cell r="K899" t="str">
            <v>SO40060</v>
          </cell>
          <cell r="L899" t="str">
            <v>60</v>
          </cell>
          <cell r="M899" t="str">
            <v>Error</v>
          </cell>
          <cell r="R899" t="str">
            <v>CPLG01.259000SW</v>
          </cell>
          <cell r="S899" t="str">
            <v>01.25</v>
          </cell>
          <cell r="T899">
            <v>2.157</v>
          </cell>
          <cell r="AH899" t="str">
            <v>BALL16FLANGED2500FPYES</v>
          </cell>
          <cell r="AI899" t="str">
            <v>16</v>
          </cell>
          <cell r="AJ899" t="str">
            <v>FLANGED</v>
          </cell>
          <cell r="AK899" t="str">
            <v>2500</v>
          </cell>
          <cell r="AL899" t="str">
            <v>FP</v>
          </cell>
          <cell r="AM899" t="str">
            <v>YES</v>
          </cell>
          <cell r="AN899" t="str">
            <v>Error</v>
          </cell>
        </row>
        <row r="900">
          <cell r="C900" t="str">
            <v>CR26X14STD</v>
          </cell>
          <cell r="D900" t="str">
            <v>26X14</v>
          </cell>
          <cell r="E900" t="str">
            <v>STD</v>
          </cell>
          <cell r="F900" t="str">
            <v>156</v>
          </cell>
          <cell r="R900" t="str">
            <v>CPLG01.59000SW</v>
          </cell>
          <cell r="S900" t="str">
            <v>01.5</v>
          </cell>
          <cell r="T900">
            <v>3</v>
          </cell>
          <cell r="AH900" t="str">
            <v>BALL18FLANGED2500FPYES</v>
          </cell>
          <cell r="AI900" t="str">
            <v>18</v>
          </cell>
          <cell r="AJ900" t="str">
            <v>FLANGED</v>
          </cell>
          <cell r="AK900" t="str">
            <v>2500</v>
          </cell>
          <cell r="AL900" t="str">
            <v>FP</v>
          </cell>
          <cell r="AM900" t="str">
            <v>YES</v>
          </cell>
          <cell r="AN900" t="str">
            <v>Error</v>
          </cell>
        </row>
        <row r="901">
          <cell r="C901" t="str">
            <v>CR26X12STD</v>
          </cell>
          <cell r="D901" t="str">
            <v>26X12</v>
          </cell>
          <cell r="E901" t="str">
            <v>STD</v>
          </cell>
          <cell r="F901" t="str">
            <v>148</v>
          </cell>
          <cell r="K901" t="str">
            <v>SW400.50</v>
          </cell>
          <cell r="L901" t="str">
            <v>.50</v>
          </cell>
          <cell r="M901" t="str">
            <v>Error</v>
          </cell>
          <cell r="R901" t="str">
            <v>CPLG029000SW</v>
          </cell>
          <cell r="S901" t="str">
            <v>02</v>
          </cell>
          <cell r="T901">
            <v>5.8125</v>
          </cell>
          <cell r="AH901" t="str">
            <v>BALL20FLANGED2500FPYES</v>
          </cell>
          <cell r="AI901" t="str">
            <v>20</v>
          </cell>
          <cell r="AJ901" t="str">
            <v>FLANGED</v>
          </cell>
          <cell r="AK901" t="str">
            <v>2500</v>
          </cell>
          <cell r="AL901" t="str">
            <v>FP</v>
          </cell>
          <cell r="AM901" t="str">
            <v>YES</v>
          </cell>
          <cell r="AN901" t="str">
            <v>Error</v>
          </cell>
        </row>
        <row r="902">
          <cell r="C902" t="str">
            <v>CR28X26STD</v>
          </cell>
          <cell r="D902" t="str">
            <v>28X26</v>
          </cell>
          <cell r="E902" t="str">
            <v>STD</v>
          </cell>
          <cell r="F902" t="str">
            <v>224</v>
          </cell>
          <cell r="K902" t="str">
            <v>SW400.75</v>
          </cell>
          <cell r="L902" t="str">
            <v>.75</v>
          </cell>
          <cell r="M902" t="str">
            <v>Error</v>
          </cell>
          <cell r="R902" t="str">
            <v>CPLG02.59000SW</v>
          </cell>
          <cell r="S902" t="str">
            <v>02.5</v>
          </cell>
          <cell r="T902">
            <v>8.25</v>
          </cell>
          <cell r="AH902" t="str">
            <v>BALL22FLANGED2500FPYES</v>
          </cell>
          <cell r="AI902" t="str">
            <v>22</v>
          </cell>
          <cell r="AJ902" t="str">
            <v>FLANGED</v>
          </cell>
          <cell r="AK902" t="str">
            <v>2500</v>
          </cell>
          <cell r="AL902" t="str">
            <v>FP</v>
          </cell>
          <cell r="AM902" t="str">
            <v>YES</v>
          </cell>
          <cell r="AN902" t="str">
            <v>Error</v>
          </cell>
        </row>
        <row r="903">
          <cell r="C903" t="str">
            <v>CR28X24STD</v>
          </cell>
          <cell r="D903" t="str">
            <v>28X24</v>
          </cell>
          <cell r="E903" t="str">
            <v>STD</v>
          </cell>
          <cell r="F903" t="str">
            <v>216</v>
          </cell>
          <cell r="K903" t="str">
            <v>SW40001</v>
          </cell>
          <cell r="L903" t="str">
            <v>01</v>
          </cell>
          <cell r="M903" t="str">
            <v>Error</v>
          </cell>
          <cell r="R903" t="str">
            <v>CPLG039000SW</v>
          </cell>
          <cell r="S903" t="str">
            <v>03</v>
          </cell>
          <cell r="T903">
            <v>9.9375</v>
          </cell>
          <cell r="AH903" t="str">
            <v>BALL24FLANGED2500FPYES</v>
          </cell>
          <cell r="AI903" t="str">
            <v>24</v>
          </cell>
          <cell r="AJ903" t="str">
            <v>FLANGED</v>
          </cell>
          <cell r="AK903" t="str">
            <v>2500</v>
          </cell>
          <cell r="AL903" t="str">
            <v>FP</v>
          </cell>
          <cell r="AM903" t="str">
            <v>YES</v>
          </cell>
          <cell r="AN903" t="str">
            <v>Error</v>
          </cell>
        </row>
        <row r="904">
          <cell r="C904" t="str">
            <v>CR28X22STD</v>
          </cell>
          <cell r="D904" t="str">
            <v>28X22</v>
          </cell>
          <cell r="E904" t="str">
            <v>STD</v>
          </cell>
          <cell r="F904" t="str">
            <v>210</v>
          </cell>
          <cell r="K904" t="str">
            <v>SW40001.25</v>
          </cell>
          <cell r="L904" t="str">
            <v>01.25</v>
          </cell>
          <cell r="M904" t="str">
            <v>Error</v>
          </cell>
          <cell r="R904" t="str">
            <v>CPLG049000SW</v>
          </cell>
          <cell r="S904" t="str">
            <v>04</v>
          </cell>
          <cell r="T904">
            <v>19.6875</v>
          </cell>
        </row>
        <row r="905">
          <cell r="C905" t="str">
            <v>CR28X20STD</v>
          </cell>
          <cell r="D905" t="str">
            <v>28X20</v>
          </cell>
          <cell r="E905" t="str">
            <v>STD</v>
          </cell>
          <cell r="F905" t="str">
            <v>199</v>
          </cell>
          <cell r="K905" t="str">
            <v>SW40001.5</v>
          </cell>
          <cell r="L905" t="str">
            <v>01.5</v>
          </cell>
          <cell r="M905" t="str">
            <v>Error</v>
          </cell>
          <cell r="AH905" t="str">
            <v>BALL.25BW2500FPYES</v>
          </cell>
          <cell r="AI905" t="str">
            <v>.25</v>
          </cell>
          <cell r="AJ905" t="str">
            <v>BW</v>
          </cell>
          <cell r="AK905" t="str">
            <v>2500</v>
          </cell>
          <cell r="AL905" t="str">
            <v>FP</v>
          </cell>
          <cell r="AM905" t="str">
            <v>YES</v>
          </cell>
          <cell r="AN905" t="str">
            <v>Error</v>
          </cell>
        </row>
        <row r="906">
          <cell r="C906" t="str">
            <v>CR30X28STD</v>
          </cell>
          <cell r="D906" t="str">
            <v>30X28</v>
          </cell>
          <cell r="E906" t="str">
            <v>STD</v>
          </cell>
          <cell r="F906" t="str">
            <v>241</v>
          </cell>
          <cell r="K906" t="str">
            <v>SW40002</v>
          </cell>
          <cell r="L906" t="str">
            <v>02</v>
          </cell>
          <cell r="M906" t="str">
            <v>Error</v>
          </cell>
          <cell r="R906" t="str">
            <v>CPLG.1259000THRD</v>
          </cell>
          <cell r="S906" t="str">
            <v>.125</v>
          </cell>
          <cell r="T906">
            <v>0.28200000000000003</v>
          </cell>
          <cell r="AH906" t="str">
            <v>BALL.375BW2500FPYES</v>
          </cell>
          <cell r="AI906" t="str">
            <v>.375</v>
          </cell>
          <cell r="AJ906" t="str">
            <v>BW</v>
          </cell>
          <cell r="AK906" t="str">
            <v>2500</v>
          </cell>
          <cell r="AL906" t="str">
            <v>FP</v>
          </cell>
          <cell r="AM906" t="str">
            <v>YES</v>
          </cell>
          <cell r="AN906" t="str">
            <v>Error</v>
          </cell>
        </row>
        <row r="907">
          <cell r="C907" t="str">
            <v>CR30X26STD</v>
          </cell>
          <cell r="D907" t="str">
            <v>30X26</v>
          </cell>
          <cell r="E907" t="str">
            <v>STD</v>
          </cell>
          <cell r="F907" t="str">
            <v>232</v>
          </cell>
          <cell r="K907" t="str">
            <v>SW40002.5</v>
          </cell>
          <cell r="L907" t="str">
            <v>02.5</v>
          </cell>
          <cell r="M907" t="str">
            <v>Error</v>
          </cell>
          <cell r="R907" t="str">
            <v>CPLG.259000THRD</v>
          </cell>
          <cell r="S907" t="str">
            <v>.25</v>
          </cell>
          <cell r="T907">
            <v>0.28200000000000003</v>
          </cell>
          <cell r="AH907" t="str">
            <v>BALL.50BW2500FPYES</v>
          </cell>
          <cell r="AI907" t="str">
            <v>.50</v>
          </cell>
          <cell r="AJ907" t="str">
            <v>BW</v>
          </cell>
          <cell r="AK907" t="str">
            <v>2500</v>
          </cell>
          <cell r="AL907" t="str">
            <v>FP</v>
          </cell>
          <cell r="AM907" t="str">
            <v>YES</v>
          </cell>
          <cell r="AN907" t="str">
            <v>Error</v>
          </cell>
        </row>
        <row r="908">
          <cell r="C908" t="str">
            <v>CR30X24STD</v>
          </cell>
          <cell r="D908" t="str">
            <v>30X24</v>
          </cell>
          <cell r="E908" t="str">
            <v>STD</v>
          </cell>
          <cell r="F908" t="str">
            <v>224</v>
          </cell>
          <cell r="K908" t="str">
            <v>SW40003</v>
          </cell>
          <cell r="L908" t="str">
            <v>03</v>
          </cell>
          <cell r="M908" t="str">
            <v>Error</v>
          </cell>
          <cell r="R908" t="str">
            <v>CPLG.3759000THRD</v>
          </cell>
          <cell r="S908" t="str">
            <v>.375</v>
          </cell>
          <cell r="T908">
            <v>0.375</v>
          </cell>
          <cell r="AH908" t="str">
            <v>BALL.75BW2500FPYES</v>
          </cell>
          <cell r="AI908" t="str">
            <v>.75</v>
          </cell>
          <cell r="AJ908" t="str">
            <v>BW</v>
          </cell>
          <cell r="AK908" t="str">
            <v>2500</v>
          </cell>
          <cell r="AL908" t="str">
            <v>FP</v>
          </cell>
          <cell r="AM908" t="str">
            <v>YES</v>
          </cell>
          <cell r="AN908" t="str">
            <v>Error</v>
          </cell>
        </row>
        <row r="909">
          <cell r="C909" t="str">
            <v>CR30X22STD</v>
          </cell>
          <cell r="D909" t="str">
            <v>30X22</v>
          </cell>
          <cell r="E909" t="str">
            <v>STD</v>
          </cell>
          <cell r="F909" t="str">
            <v>220</v>
          </cell>
          <cell r="K909" t="str">
            <v>SW40003.5</v>
          </cell>
          <cell r="L909" t="str">
            <v>03.5</v>
          </cell>
          <cell r="M909" t="str">
            <v>Error</v>
          </cell>
          <cell r="R909" t="str">
            <v>CPLG.509000THRD</v>
          </cell>
          <cell r="S909" t="str">
            <v>.50</v>
          </cell>
          <cell r="T909">
            <v>0.75</v>
          </cell>
          <cell r="AH909" t="str">
            <v>BALL01BW2500FPYES</v>
          </cell>
          <cell r="AI909" t="str">
            <v>01</v>
          </cell>
          <cell r="AJ909" t="str">
            <v>BW</v>
          </cell>
          <cell r="AK909" t="str">
            <v>2500</v>
          </cell>
          <cell r="AL909" t="str">
            <v>FP</v>
          </cell>
          <cell r="AM909" t="str">
            <v>YES</v>
          </cell>
          <cell r="AN909" t="str">
            <v>Error</v>
          </cell>
        </row>
        <row r="910">
          <cell r="C910" t="str">
            <v>CR30X20STD</v>
          </cell>
          <cell r="D910" t="str">
            <v>30X20</v>
          </cell>
          <cell r="E910" t="str">
            <v>STD</v>
          </cell>
          <cell r="F910" t="str">
            <v>220</v>
          </cell>
          <cell r="K910" t="str">
            <v>SW40004</v>
          </cell>
          <cell r="L910" t="str">
            <v>04</v>
          </cell>
          <cell r="M910" t="str">
            <v>Error</v>
          </cell>
          <cell r="R910" t="str">
            <v>CPLG.759000THRD</v>
          </cell>
          <cell r="S910" t="str">
            <v>.75</v>
          </cell>
          <cell r="T910">
            <v>1.5</v>
          </cell>
          <cell r="AH910" t="str">
            <v>BALL01.5BW2500FPYES</v>
          </cell>
          <cell r="AI910" t="str">
            <v>01.5</v>
          </cell>
          <cell r="AJ910" t="str">
            <v>BW</v>
          </cell>
          <cell r="AK910" t="str">
            <v>2500</v>
          </cell>
          <cell r="AL910" t="str">
            <v>FP</v>
          </cell>
          <cell r="AM910" t="str">
            <v>YES</v>
          </cell>
          <cell r="AN910" t="str">
            <v>Error</v>
          </cell>
        </row>
        <row r="911">
          <cell r="C911" t="str">
            <v>CR30X18STD</v>
          </cell>
          <cell r="D911" t="str">
            <v>30X18</v>
          </cell>
          <cell r="E911" t="str">
            <v>STD</v>
          </cell>
          <cell r="F911" t="str">
            <v>215</v>
          </cell>
          <cell r="K911" t="str">
            <v>SW40005</v>
          </cell>
          <cell r="L911" t="str">
            <v>05</v>
          </cell>
          <cell r="M911" t="str">
            <v>Error</v>
          </cell>
          <cell r="R911" t="str">
            <v>CPLG019000THRD</v>
          </cell>
          <cell r="S911" t="str">
            <v>01</v>
          </cell>
          <cell r="T911">
            <v>3.1875</v>
          </cell>
          <cell r="AH911" t="str">
            <v>BALL02BW2500FPYES</v>
          </cell>
          <cell r="AI911" t="str">
            <v>02</v>
          </cell>
          <cell r="AJ911" t="str">
            <v>BW</v>
          </cell>
          <cell r="AK911" t="str">
            <v>2500</v>
          </cell>
          <cell r="AL911" t="str">
            <v>FP</v>
          </cell>
          <cell r="AM911" t="str">
            <v>YES</v>
          </cell>
          <cell r="AN911" t="str">
            <v>Error</v>
          </cell>
        </row>
        <row r="912">
          <cell r="C912" t="str">
            <v>CR30X16STD</v>
          </cell>
          <cell r="D912" t="str">
            <v>30X16</v>
          </cell>
          <cell r="E912" t="str">
            <v>STD</v>
          </cell>
          <cell r="F912" t="str">
            <v>210</v>
          </cell>
          <cell r="K912" t="str">
            <v>SW40006</v>
          </cell>
          <cell r="L912" t="str">
            <v>06</v>
          </cell>
          <cell r="M912" t="str">
            <v>Error</v>
          </cell>
          <cell r="R912" t="str">
            <v>CPLG01.259000THRD</v>
          </cell>
          <cell r="S912" t="str">
            <v>01.25</v>
          </cell>
          <cell r="T912">
            <v>3.5625</v>
          </cell>
          <cell r="AH912" t="str">
            <v>BALL03BW2500FPYES</v>
          </cell>
          <cell r="AI912" t="str">
            <v>03</v>
          </cell>
          <cell r="AJ912" t="str">
            <v>BW</v>
          </cell>
          <cell r="AK912" t="str">
            <v>2500</v>
          </cell>
          <cell r="AL912" t="str">
            <v>FP</v>
          </cell>
          <cell r="AM912" t="str">
            <v>YES</v>
          </cell>
          <cell r="AN912" t="str">
            <v>Error</v>
          </cell>
        </row>
        <row r="913">
          <cell r="K913" t="str">
            <v>SW40008</v>
          </cell>
          <cell r="L913" t="str">
            <v>08</v>
          </cell>
          <cell r="M913" t="str">
            <v>Error</v>
          </cell>
          <cell r="R913" t="str">
            <v>CPLG01.59000THRD</v>
          </cell>
          <cell r="S913" t="str">
            <v>01.5</v>
          </cell>
          <cell r="T913">
            <v>6.5625</v>
          </cell>
          <cell r="AH913" t="str">
            <v>BALL04BW2500FPYES</v>
          </cell>
          <cell r="AI913" t="str">
            <v>04</v>
          </cell>
          <cell r="AJ913" t="str">
            <v>BW</v>
          </cell>
          <cell r="AK913" t="str">
            <v>2500</v>
          </cell>
          <cell r="AL913" t="str">
            <v>FP</v>
          </cell>
          <cell r="AM913" t="str">
            <v>YES</v>
          </cell>
          <cell r="AN913" t="str">
            <v>Error</v>
          </cell>
        </row>
        <row r="914">
          <cell r="C914" t="str">
            <v>CR.50X.375XH</v>
          </cell>
          <cell r="D914" t="str">
            <v>.50X.375</v>
          </cell>
          <cell r="E914" t="str">
            <v>XH</v>
          </cell>
          <cell r="F914" t="str">
            <v>.20 </v>
          </cell>
          <cell r="K914" t="str">
            <v>SW40010</v>
          </cell>
          <cell r="L914" t="str">
            <v>10</v>
          </cell>
          <cell r="M914" t="str">
            <v>Error</v>
          </cell>
          <cell r="R914" t="str">
            <v>CPLG029000THRD</v>
          </cell>
          <cell r="S914" t="str">
            <v>02</v>
          </cell>
          <cell r="T914">
            <v>11.625</v>
          </cell>
          <cell r="AH914" t="str">
            <v>BALL06BW2500FPYES</v>
          </cell>
          <cell r="AI914" t="str">
            <v>06</v>
          </cell>
          <cell r="AJ914" t="str">
            <v>BW</v>
          </cell>
          <cell r="AK914" t="str">
            <v>2500</v>
          </cell>
          <cell r="AL914" t="str">
            <v>FP</v>
          </cell>
          <cell r="AM914" t="str">
            <v>YES</v>
          </cell>
          <cell r="AN914" t="str">
            <v>Error</v>
          </cell>
        </row>
        <row r="915">
          <cell r="C915" t="str">
            <v>CR.50X.25XH</v>
          </cell>
          <cell r="D915" t="str">
            <v>.50X.25</v>
          </cell>
          <cell r="E915" t="str">
            <v>XH</v>
          </cell>
          <cell r="F915" t="str">
            <v>.20 </v>
          </cell>
          <cell r="K915" t="str">
            <v>SW40012</v>
          </cell>
          <cell r="L915" t="str">
            <v>12</v>
          </cell>
          <cell r="M915" t="str">
            <v>Error</v>
          </cell>
          <cell r="R915" t="str">
            <v>CPLG02.59000THRD</v>
          </cell>
          <cell r="S915" t="str">
            <v>02.5</v>
          </cell>
          <cell r="T915">
            <v>16.125</v>
          </cell>
          <cell r="AH915" t="str">
            <v>BALL08BW2500FPYES</v>
          </cell>
          <cell r="AI915" t="str">
            <v>08</v>
          </cell>
          <cell r="AJ915" t="str">
            <v>BW</v>
          </cell>
          <cell r="AK915" t="str">
            <v>2500</v>
          </cell>
          <cell r="AL915" t="str">
            <v>FP</v>
          </cell>
          <cell r="AM915" t="str">
            <v>YES</v>
          </cell>
          <cell r="AN915" t="str">
            <v>Error</v>
          </cell>
        </row>
        <row r="916">
          <cell r="C916" t="str">
            <v>CR.75X.50XH</v>
          </cell>
          <cell r="D916" t="str">
            <v>.75X.50</v>
          </cell>
          <cell r="E916" t="str">
            <v>XH</v>
          </cell>
          <cell r="F916" t="str">
            <v>.22</v>
          </cell>
          <cell r="K916" t="str">
            <v>SW40014</v>
          </cell>
          <cell r="L916" t="str">
            <v>14</v>
          </cell>
          <cell r="M916" t="str">
            <v>Error</v>
          </cell>
          <cell r="R916" t="str">
            <v>CPLG039000THRD</v>
          </cell>
          <cell r="S916" t="str">
            <v>03</v>
          </cell>
          <cell r="T916">
            <v>20.25</v>
          </cell>
          <cell r="AH916" t="str">
            <v>BALL10BW2500FPYES</v>
          </cell>
          <cell r="AI916" t="str">
            <v>10</v>
          </cell>
          <cell r="AJ916" t="str">
            <v>BW</v>
          </cell>
          <cell r="AK916" t="str">
            <v>2500</v>
          </cell>
          <cell r="AL916" t="str">
            <v>FP</v>
          </cell>
          <cell r="AM916" t="str">
            <v>YES</v>
          </cell>
          <cell r="AN916" t="str">
            <v>Error</v>
          </cell>
        </row>
        <row r="917">
          <cell r="C917" t="str">
            <v>CR.75X.375XH</v>
          </cell>
          <cell r="D917" t="str">
            <v>.75X.375</v>
          </cell>
          <cell r="E917" t="str">
            <v>XH</v>
          </cell>
          <cell r="F917" t="str">
            <v>.20</v>
          </cell>
          <cell r="K917" t="str">
            <v>SW40016</v>
          </cell>
          <cell r="L917" t="str">
            <v>16</v>
          </cell>
          <cell r="M917" t="str">
            <v>Error</v>
          </cell>
          <cell r="R917" t="str">
            <v>CPLG049000THRD</v>
          </cell>
          <cell r="S917" t="str">
            <v>04</v>
          </cell>
          <cell r="T917">
            <v>36.75</v>
          </cell>
          <cell r="AH917" t="str">
            <v>BALL12BW2500FPYES</v>
          </cell>
          <cell r="AI917" t="str">
            <v>12</v>
          </cell>
          <cell r="AJ917" t="str">
            <v>BW</v>
          </cell>
          <cell r="AK917" t="str">
            <v>2500</v>
          </cell>
          <cell r="AL917" t="str">
            <v>FP</v>
          </cell>
          <cell r="AM917" t="str">
            <v>YES</v>
          </cell>
          <cell r="AN917" t="str">
            <v>Error</v>
          </cell>
        </row>
        <row r="918">
          <cell r="C918" t="str">
            <v>CR01X.75XH</v>
          </cell>
          <cell r="D918" t="str">
            <v>01X.75</v>
          </cell>
          <cell r="E918" t="str">
            <v>XH</v>
          </cell>
          <cell r="F918" t="str">
            <v>.45</v>
          </cell>
          <cell r="K918" t="str">
            <v>SW40018</v>
          </cell>
          <cell r="L918" t="str">
            <v>18</v>
          </cell>
          <cell r="M918" t="str">
            <v>Error</v>
          </cell>
          <cell r="AH918" t="str">
            <v>BALL14BW2500FPYES</v>
          </cell>
          <cell r="AI918" t="str">
            <v>14</v>
          </cell>
          <cell r="AJ918" t="str">
            <v>BW</v>
          </cell>
          <cell r="AK918" t="str">
            <v>2500</v>
          </cell>
          <cell r="AL918" t="str">
            <v>FP</v>
          </cell>
          <cell r="AM918" t="str">
            <v>YES</v>
          </cell>
          <cell r="AN918" t="str">
            <v>Error</v>
          </cell>
        </row>
        <row r="919">
          <cell r="C919" t="str">
            <v>CR01X.50XH</v>
          </cell>
          <cell r="D919" t="str">
            <v>01X.50</v>
          </cell>
          <cell r="E919" t="str">
            <v>XH</v>
          </cell>
          <cell r="F919" t="str">
            <v>.45</v>
          </cell>
          <cell r="K919" t="str">
            <v>SW40020</v>
          </cell>
          <cell r="L919" t="str">
            <v>20</v>
          </cell>
          <cell r="M919" t="str">
            <v>Error</v>
          </cell>
          <cell r="R919" t="str">
            <v>CRX.1259000SW</v>
          </cell>
          <cell r="S919" t="str">
            <v>.125</v>
          </cell>
          <cell r="T919" t="str">
            <v>1.5 </v>
          </cell>
          <cell r="AH919" t="str">
            <v>BALL16BW2500FPYES</v>
          </cell>
          <cell r="AI919" t="str">
            <v>16</v>
          </cell>
          <cell r="AJ919" t="str">
            <v>BW</v>
          </cell>
          <cell r="AK919" t="str">
            <v>2500</v>
          </cell>
          <cell r="AL919" t="str">
            <v>FP</v>
          </cell>
          <cell r="AM919" t="str">
            <v>YES</v>
          </cell>
          <cell r="AN919" t="str">
            <v>Error</v>
          </cell>
        </row>
        <row r="920">
          <cell r="C920" t="str">
            <v>CR01.25X01XH</v>
          </cell>
          <cell r="D920" t="str">
            <v>01.25X01</v>
          </cell>
          <cell r="E920" t="str">
            <v>XH</v>
          </cell>
          <cell r="F920" t="str">
            <v>.50</v>
          </cell>
          <cell r="K920" t="str">
            <v>SW40024</v>
          </cell>
          <cell r="L920" t="str">
            <v>24</v>
          </cell>
          <cell r="M920" t="str">
            <v>Error</v>
          </cell>
          <cell r="R920" t="str">
            <v>CRX.259000SW</v>
          </cell>
          <cell r="S920" t="str">
            <v>.25</v>
          </cell>
          <cell r="T920" t="str">
            <v>1.5 </v>
          </cell>
          <cell r="AH920" t="str">
            <v>BALL18BW2500FPYES</v>
          </cell>
          <cell r="AI920" t="str">
            <v>18</v>
          </cell>
          <cell r="AJ920" t="str">
            <v>BW</v>
          </cell>
          <cell r="AK920" t="str">
            <v>2500</v>
          </cell>
          <cell r="AL920" t="str">
            <v>FP</v>
          </cell>
          <cell r="AM920" t="str">
            <v>YES</v>
          </cell>
          <cell r="AN920" t="str">
            <v>Error</v>
          </cell>
        </row>
        <row r="921">
          <cell r="C921" t="str">
            <v>CR01.25X.75XH</v>
          </cell>
          <cell r="D921" t="str">
            <v>01.25X.75</v>
          </cell>
          <cell r="E921" t="str">
            <v>XH</v>
          </cell>
          <cell r="F921" t="str">
            <v>.50</v>
          </cell>
          <cell r="K921" t="str">
            <v>SW40026</v>
          </cell>
          <cell r="L921" t="str">
            <v>26</v>
          </cell>
          <cell r="M921" t="str">
            <v>Error</v>
          </cell>
          <cell r="R921" t="str">
            <v>CRX.3759000SW</v>
          </cell>
          <cell r="S921" t="str">
            <v>.375</v>
          </cell>
          <cell r="T921" t="str">
            <v>1.5 </v>
          </cell>
          <cell r="AH921" t="str">
            <v>BALL20BW2500FPYES</v>
          </cell>
          <cell r="AI921" t="str">
            <v>20</v>
          </cell>
          <cell r="AJ921" t="str">
            <v>BW</v>
          </cell>
          <cell r="AK921" t="str">
            <v>2500</v>
          </cell>
          <cell r="AL921" t="str">
            <v>FP</v>
          </cell>
          <cell r="AM921" t="str">
            <v>YES</v>
          </cell>
          <cell r="AN921" t="str">
            <v>Error</v>
          </cell>
        </row>
        <row r="922">
          <cell r="C922" t="str">
            <v>CR01.25X.50XH</v>
          </cell>
          <cell r="D922" t="str">
            <v>01.25X.50</v>
          </cell>
          <cell r="E922" t="str">
            <v>XH</v>
          </cell>
          <cell r="F922" t="str">
            <v>.50</v>
          </cell>
          <cell r="K922" t="str">
            <v>SW40028</v>
          </cell>
          <cell r="L922" t="str">
            <v>28</v>
          </cell>
          <cell r="M922" t="str">
            <v>Error</v>
          </cell>
          <cell r="R922" t="str">
            <v>CRX.509000SW</v>
          </cell>
          <cell r="S922" t="str">
            <v>.50</v>
          </cell>
          <cell r="T922">
            <v>2.25</v>
          </cell>
          <cell r="AH922" t="str">
            <v>BALL22BW2500FPYES</v>
          </cell>
          <cell r="AI922" t="str">
            <v>22</v>
          </cell>
          <cell r="AJ922" t="str">
            <v>BW</v>
          </cell>
          <cell r="AK922" t="str">
            <v>2500</v>
          </cell>
          <cell r="AL922" t="str">
            <v>FP</v>
          </cell>
          <cell r="AM922" t="str">
            <v>YES</v>
          </cell>
          <cell r="AN922" t="str">
            <v>Error</v>
          </cell>
        </row>
        <row r="923">
          <cell r="C923" t="str">
            <v>CR01.5X01.25XH</v>
          </cell>
          <cell r="D923" t="str">
            <v>01.5X01.25</v>
          </cell>
          <cell r="E923" t="str">
            <v>XH</v>
          </cell>
          <cell r="F923" t="str">
            <v>.78</v>
          </cell>
          <cell r="K923" t="str">
            <v>SW40030</v>
          </cell>
          <cell r="L923" t="str">
            <v>30</v>
          </cell>
          <cell r="M923" t="str">
            <v>Error</v>
          </cell>
          <cell r="R923" t="str">
            <v>CRX.759000SW</v>
          </cell>
          <cell r="S923" t="str">
            <v>.75</v>
          </cell>
          <cell r="T923">
            <v>3.75</v>
          </cell>
          <cell r="AH923" t="str">
            <v>BALL24BW2500FPYES</v>
          </cell>
          <cell r="AI923" t="str">
            <v>24</v>
          </cell>
          <cell r="AJ923" t="str">
            <v>BW</v>
          </cell>
          <cell r="AK923" t="str">
            <v>2500</v>
          </cell>
          <cell r="AL923" t="str">
            <v>FP</v>
          </cell>
          <cell r="AM923" t="str">
            <v>YES</v>
          </cell>
          <cell r="AN923" t="str">
            <v>Error</v>
          </cell>
        </row>
        <row r="924">
          <cell r="C924" t="str">
            <v>CR01.5X01XH</v>
          </cell>
          <cell r="D924" t="str">
            <v>01.5X01</v>
          </cell>
          <cell r="E924" t="str">
            <v>XH</v>
          </cell>
          <cell r="F924" t="str">
            <v>.75</v>
          </cell>
          <cell r="K924" t="str">
            <v>SW40032</v>
          </cell>
          <cell r="L924" t="str">
            <v>32</v>
          </cell>
          <cell r="M924" t="str">
            <v>Error</v>
          </cell>
          <cell r="R924" t="str">
            <v>CRX019000SW</v>
          </cell>
          <cell r="S924" t="str">
            <v>01</v>
          </cell>
          <cell r="T924">
            <v>6.1875</v>
          </cell>
        </row>
        <row r="925">
          <cell r="C925" t="str">
            <v>CR01.5X.75XH</v>
          </cell>
          <cell r="D925" t="str">
            <v>01.5X.75</v>
          </cell>
          <cell r="E925" t="str">
            <v>XH</v>
          </cell>
          <cell r="F925" t="str">
            <v>.70</v>
          </cell>
          <cell r="K925" t="str">
            <v>SW40034</v>
          </cell>
          <cell r="L925" t="str">
            <v>34</v>
          </cell>
          <cell r="M925" t="str">
            <v>Error</v>
          </cell>
          <cell r="R925" t="str">
            <v>CRX01.259000SW</v>
          </cell>
          <cell r="S925" t="str">
            <v>01.25</v>
          </cell>
          <cell r="T925">
            <v>7.875</v>
          </cell>
          <cell r="AH925" t="str">
            <v>BALL.25FLANGED2500RP</v>
          </cell>
          <cell r="AI925" t="str">
            <v>.25</v>
          </cell>
          <cell r="AJ925" t="str">
            <v>FLANGED</v>
          </cell>
          <cell r="AK925" t="str">
            <v>2500</v>
          </cell>
          <cell r="AL925" t="str">
            <v>RP</v>
          </cell>
          <cell r="AN925" t="str">
            <v>Error</v>
          </cell>
        </row>
        <row r="926">
          <cell r="C926" t="str">
            <v>CR01.5X.50XH</v>
          </cell>
          <cell r="D926" t="str">
            <v>01.5X.50</v>
          </cell>
          <cell r="E926" t="str">
            <v>XH</v>
          </cell>
          <cell r="F926" t="str">
            <v>.65</v>
          </cell>
          <cell r="K926" t="str">
            <v>SW40036</v>
          </cell>
          <cell r="L926" t="str">
            <v>36</v>
          </cell>
          <cell r="M926" t="str">
            <v>Error</v>
          </cell>
          <cell r="R926" t="str">
            <v>CRX01.59000SW</v>
          </cell>
          <cell r="S926" t="str">
            <v>01.5</v>
          </cell>
          <cell r="T926">
            <v>13.125</v>
          </cell>
          <cell r="AH926" t="str">
            <v>BALL.375FLANGED2500RP</v>
          </cell>
          <cell r="AI926" t="str">
            <v>.375</v>
          </cell>
          <cell r="AJ926" t="str">
            <v>FLANGED</v>
          </cell>
          <cell r="AK926" t="str">
            <v>2500</v>
          </cell>
          <cell r="AL926" t="str">
            <v>RP</v>
          </cell>
          <cell r="AN926" t="str">
            <v>Error</v>
          </cell>
        </row>
        <row r="927">
          <cell r="C927" t="str">
            <v>CR02X01.5XH</v>
          </cell>
          <cell r="D927" t="str">
            <v>02X01.5</v>
          </cell>
          <cell r="E927" t="str">
            <v>XH</v>
          </cell>
          <cell r="F927" t="str">
            <v>1.2</v>
          </cell>
          <cell r="K927" t="str">
            <v>SW40038</v>
          </cell>
          <cell r="L927" t="str">
            <v>38</v>
          </cell>
          <cell r="M927" t="str">
            <v>Error</v>
          </cell>
          <cell r="R927" t="str">
            <v>CRX029000SW</v>
          </cell>
          <cell r="S927" t="str">
            <v>02</v>
          </cell>
          <cell r="T927">
            <v>14.157</v>
          </cell>
          <cell r="AH927" t="str">
            <v>BALL.50FLANGED2500RP</v>
          </cell>
          <cell r="AI927" t="str">
            <v>.50</v>
          </cell>
          <cell r="AJ927" t="str">
            <v>FLANGED</v>
          </cell>
          <cell r="AK927" t="str">
            <v>2500</v>
          </cell>
          <cell r="AL927" t="str">
            <v>RP</v>
          </cell>
          <cell r="AN927" t="str">
            <v>Error</v>
          </cell>
        </row>
        <row r="928">
          <cell r="C928" t="str">
            <v>CR02X01.25XH</v>
          </cell>
          <cell r="D928" t="str">
            <v>02X01.25</v>
          </cell>
          <cell r="E928" t="str">
            <v>XH</v>
          </cell>
          <cell r="F928" t="str">
            <v>1.15</v>
          </cell>
          <cell r="K928" t="str">
            <v>SW40040</v>
          </cell>
          <cell r="L928" t="str">
            <v>40</v>
          </cell>
          <cell r="M928" t="str">
            <v>Error</v>
          </cell>
          <cell r="R928" t="str">
            <v>CRX02.59000SW</v>
          </cell>
          <cell r="S928" t="str">
            <v>02.5</v>
          </cell>
          <cell r="T928">
            <v>30.375</v>
          </cell>
          <cell r="AH928" t="str">
            <v>BALL.75FLANGED2500RP</v>
          </cell>
          <cell r="AI928" t="str">
            <v>.75</v>
          </cell>
          <cell r="AJ928" t="str">
            <v>FLANGED</v>
          </cell>
          <cell r="AK928" t="str">
            <v>2500</v>
          </cell>
          <cell r="AL928" t="str">
            <v>RP</v>
          </cell>
          <cell r="AN928" t="str">
            <v>Error</v>
          </cell>
        </row>
        <row r="929">
          <cell r="C929" t="str">
            <v>CR02X01XH</v>
          </cell>
          <cell r="D929" t="str">
            <v>02X01</v>
          </cell>
          <cell r="E929" t="str">
            <v>XH</v>
          </cell>
          <cell r="F929" t="str">
            <v>1.1</v>
          </cell>
          <cell r="K929" t="str">
            <v>SW40042</v>
          </cell>
          <cell r="L929" t="str">
            <v>42</v>
          </cell>
          <cell r="M929" t="str">
            <v>Error</v>
          </cell>
          <cell r="R929" t="str">
            <v>CRX039000SW</v>
          </cell>
          <cell r="S929" t="str">
            <v>03</v>
          </cell>
          <cell r="T929">
            <v>40.5</v>
          </cell>
          <cell r="AH929" t="str">
            <v>BALL01FLANGED2500RP</v>
          </cell>
          <cell r="AI929" t="str">
            <v>01</v>
          </cell>
          <cell r="AJ929" t="str">
            <v>FLANGED</v>
          </cell>
          <cell r="AK929" t="str">
            <v>2500</v>
          </cell>
          <cell r="AL929" t="str">
            <v>RP</v>
          </cell>
          <cell r="AN929" t="str">
            <v>Error</v>
          </cell>
        </row>
        <row r="930">
          <cell r="C930" t="str">
            <v>CR02X.75XH</v>
          </cell>
          <cell r="D930" t="str">
            <v>02X.75</v>
          </cell>
          <cell r="E930" t="str">
            <v>XH</v>
          </cell>
          <cell r="F930" t="str">
            <v>1</v>
          </cell>
          <cell r="K930" t="str">
            <v>SW40044</v>
          </cell>
          <cell r="L930" t="str">
            <v>44</v>
          </cell>
          <cell r="M930" t="str">
            <v>Error</v>
          </cell>
          <cell r="R930" t="str">
            <v>CRX049000SW</v>
          </cell>
          <cell r="S930" t="str">
            <v>04</v>
          </cell>
          <cell r="T930">
            <v>58.5</v>
          </cell>
          <cell r="AH930" t="str">
            <v>BALL01.5FLANGED2500RP</v>
          </cell>
          <cell r="AI930" t="str">
            <v>01.5</v>
          </cell>
          <cell r="AJ930" t="str">
            <v>FLANGED</v>
          </cell>
          <cell r="AK930" t="str">
            <v>2500</v>
          </cell>
          <cell r="AL930" t="str">
            <v>RP</v>
          </cell>
          <cell r="AN930" t="str">
            <v>Error</v>
          </cell>
        </row>
        <row r="931">
          <cell r="C931" t="str">
            <v>CR02.5X02XH</v>
          </cell>
          <cell r="D931" t="str">
            <v>02.5X02</v>
          </cell>
          <cell r="E931" t="str">
            <v>XH</v>
          </cell>
          <cell r="F931" t="str">
            <v>2</v>
          </cell>
          <cell r="K931" t="str">
            <v>SW40046</v>
          </cell>
          <cell r="L931" t="str">
            <v>46</v>
          </cell>
          <cell r="M931" t="str">
            <v>Error</v>
          </cell>
          <cell r="AH931" t="str">
            <v>BALL02FLANGED2500RP</v>
          </cell>
          <cell r="AI931" t="str">
            <v>02</v>
          </cell>
          <cell r="AJ931" t="str">
            <v>FLANGED</v>
          </cell>
          <cell r="AK931" t="str">
            <v>2500</v>
          </cell>
          <cell r="AL931" t="str">
            <v>RP</v>
          </cell>
          <cell r="AN931" t="str">
            <v>Error</v>
          </cell>
        </row>
        <row r="932">
          <cell r="C932" t="str">
            <v>CR02.5X01.5XH</v>
          </cell>
          <cell r="D932" t="str">
            <v>02.5X01.5</v>
          </cell>
          <cell r="E932" t="str">
            <v>XH</v>
          </cell>
          <cell r="F932" t="str">
            <v>1.9</v>
          </cell>
          <cell r="K932" t="str">
            <v>SW40048</v>
          </cell>
          <cell r="L932" t="str">
            <v>48</v>
          </cell>
          <cell r="M932" t="str">
            <v>Error</v>
          </cell>
          <cell r="R932" t="str">
            <v>CRX.1259000THRD</v>
          </cell>
          <cell r="S932" t="str">
            <v>.125</v>
          </cell>
          <cell r="T932">
            <v>0.84449999999999992</v>
          </cell>
          <cell r="AH932" t="str">
            <v>BALL03FLANGED2500RP</v>
          </cell>
          <cell r="AI932" t="str">
            <v>03</v>
          </cell>
          <cell r="AJ932" t="str">
            <v>FLANGED</v>
          </cell>
          <cell r="AK932" t="str">
            <v>2500</v>
          </cell>
          <cell r="AL932" t="str">
            <v>RP</v>
          </cell>
          <cell r="AN932" t="str">
            <v>Error</v>
          </cell>
        </row>
        <row r="933">
          <cell r="C933" t="str">
            <v>CR02.5X01.25XH</v>
          </cell>
          <cell r="D933" t="str">
            <v>02.5X01.25</v>
          </cell>
          <cell r="E933" t="str">
            <v>XH</v>
          </cell>
          <cell r="F933" t="str">
            <v>1.85</v>
          </cell>
          <cell r="K933" t="str">
            <v>SW40050</v>
          </cell>
          <cell r="L933" t="str">
            <v>50</v>
          </cell>
          <cell r="M933" t="str">
            <v>Error</v>
          </cell>
          <cell r="R933" t="str">
            <v>CRX.259000THRD</v>
          </cell>
          <cell r="S933" t="str">
            <v>.25</v>
          </cell>
          <cell r="T933">
            <v>1.782</v>
          </cell>
          <cell r="AH933" t="str">
            <v>BALL04FLANGED2500RP</v>
          </cell>
          <cell r="AI933" t="str">
            <v>04</v>
          </cell>
          <cell r="AJ933" t="str">
            <v>FLANGED</v>
          </cell>
          <cell r="AK933" t="str">
            <v>2500</v>
          </cell>
          <cell r="AL933" t="str">
            <v>RP</v>
          </cell>
          <cell r="AN933" t="str">
            <v>Error</v>
          </cell>
        </row>
        <row r="934">
          <cell r="C934" t="str">
            <v>CR02.5X01XH</v>
          </cell>
          <cell r="D934" t="str">
            <v>02.5X01</v>
          </cell>
          <cell r="E934" t="str">
            <v>XH</v>
          </cell>
          <cell r="F934" t="str">
            <v>1.75</v>
          </cell>
          <cell r="K934" t="str">
            <v>SW40052</v>
          </cell>
          <cell r="L934" t="str">
            <v>52</v>
          </cell>
          <cell r="M934" t="str">
            <v>Error</v>
          </cell>
          <cell r="R934" t="str">
            <v>CRX.3759000THRD</v>
          </cell>
          <cell r="S934" t="str">
            <v>.375</v>
          </cell>
          <cell r="T934">
            <v>2.25</v>
          </cell>
          <cell r="AH934" t="str">
            <v>BALL06FLANGED2500RP</v>
          </cell>
          <cell r="AI934" t="str">
            <v>06</v>
          </cell>
          <cell r="AJ934" t="str">
            <v>FLANGED</v>
          </cell>
          <cell r="AK934" t="str">
            <v>2500</v>
          </cell>
          <cell r="AL934" t="str">
            <v>RP</v>
          </cell>
          <cell r="AN934" t="str">
            <v>Error</v>
          </cell>
        </row>
        <row r="935">
          <cell r="C935" t="str">
            <v>CR03X02.5XH</v>
          </cell>
          <cell r="D935" t="str">
            <v>03X02.5</v>
          </cell>
          <cell r="E935" t="str">
            <v>XH</v>
          </cell>
          <cell r="F935" t="str">
            <v>2.75</v>
          </cell>
          <cell r="K935" t="str">
            <v>SW40054</v>
          </cell>
          <cell r="L935" t="str">
            <v>54</v>
          </cell>
          <cell r="M935" t="str">
            <v>Error</v>
          </cell>
          <cell r="R935" t="str">
            <v>CRX.509000THRD</v>
          </cell>
          <cell r="S935" t="str">
            <v>.50</v>
          </cell>
          <cell r="T935">
            <v>4.125</v>
          </cell>
          <cell r="AH935" t="str">
            <v>BALL08FLANGED2500RP</v>
          </cell>
          <cell r="AI935" t="str">
            <v>08</v>
          </cell>
          <cell r="AJ935" t="str">
            <v>FLANGED</v>
          </cell>
          <cell r="AK935" t="str">
            <v>2500</v>
          </cell>
          <cell r="AL935" t="str">
            <v>RP</v>
          </cell>
          <cell r="AN935" t="str">
            <v>Error</v>
          </cell>
        </row>
        <row r="936">
          <cell r="C936" t="str">
            <v>CR03X02XH</v>
          </cell>
          <cell r="D936" t="str">
            <v>03X02</v>
          </cell>
          <cell r="E936" t="str">
            <v>XH</v>
          </cell>
          <cell r="F936" t="str">
            <v>2.6</v>
          </cell>
          <cell r="K936" t="str">
            <v>SW40056</v>
          </cell>
          <cell r="L936" t="str">
            <v>56</v>
          </cell>
          <cell r="M936" t="str">
            <v>Error</v>
          </cell>
          <cell r="R936" t="str">
            <v>CRX.759000THRD</v>
          </cell>
          <cell r="S936" t="str">
            <v>.75</v>
          </cell>
          <cell r="T936">
            <v>6.4695</v>
          </cell>
          <cell r="AH936" t="str">
            <v>BALL10FLANGED2500RP</v>
          </cell>
          <cell r="AI936" t="str">
            <v>10</v>
          </cell>
          <cell r="AJ936" t="str">
            <v>FLANGED</v>
          </cell>
          <cell r="AK936" t="str">
            <v>2500</v>
          </cell>
          <cell r="AL936" t="str">
            <v>RP</v>
          </cell>
          <cell r="AN936" t="str">
            <v>Error</v>
          </cell>
        </row>
        <row r="937">
          <cell r="C937" t="str">
            <v>CR03X01.5XH</v>
          </cell>
          <cell r="D937" t="str">
            <v>03X01.5</v>
          </cell>
          <cell r="E937" t="str">
            <v>XH</v>
          </cell>
          <cell r="F937" t="str">
            <v>2.5</v>
          </cell>
          <cell r="K937" t="str">
            <v>SW40058</v>
          </cell>
          <cell r="L937" t="str">
            <v>58</v>
          </cell>
          <cell r="M937" t="str">
            <v>Error</v>
          </cell>
          <cell r="R937" t="str">
            <v>CRX019000THRD</v>
          </cell>
          <cell r="S937" t="str">
            <v>01</v>
          </cell>
          <cell r="T937">
            <v>8.4375</v>
          </cell>
          <cell r="AH937" t="str">
            <v>BALL12FLANGED2500RP</v>
          </cell>
          <cell r="AI937" t="str">
            <v>12</v>
          </cell>
          <cell r="AJ937" t="str">
            <v>FLANGED</v>
          </cell>
          <cell r="AK937" t="str">
            <v>2500</v>
          </cell>
          <cell r="AL937" t="str">
            <v>RP</v>
          </cell>
          <cell r="AN937" t="str">
            <v>Error</v>
          </cell>
        </row>
        <row r="938">
          <cell r="C938" t="str">
            <v>CR03X01.25XH</v>
          </cell>
          <cell r="D938" t="str">
            <v>03X01.25</v>
          </cell>
          <cell r="E938" t="str">
            <v>XH</v>
          </cell>
          <cell r="F938" t="str">
            <v>2.4</v>
          </cell>
          <cell r="K938" t="str">
            <v>SW40060</v>
          </cell>
          <cell r="L938" t="str">
            <v>60</v>
          </cell>
          <cell r="M938" t="str">
            <v>Error</v>
          </cell>
          <cell r="R938" t="str">
            <v>CRX01.259000THRD</v>
          </cell>
          <cell r="S938" t="str">
            <v>01.25</v>
          </cell>
          <cell r="T938">
            <v>16.125</v>
          </cell>
          <cell r="AH938" t="str">
            <v>BALL14FLANGED2500RP</v>
          </cell>
          <cell r="AI938" t="str">
            <v>14</v>
          </cell>
          <cell r="AJ938" t="str">
            <v>FLANGED</v>
          </cell>
          <cell r="AK938" t="str">
            <v>2500</v>
          </cell>
          <cell r="AL938" t="str">
            <v>RP</v>
          </cell>
          <cell r="AN938" t="str">
            <v>Error</v>
          </cell>
        </row>
        <row r="939">
          <cell r="C939" t="str">
            <v>CR03.5X03XH</v>
          </cell>
          <cell r="D939" t="str">
            <v>03.5X03</v>
          </cell>
          <cell r="E939" t="str">
            <v>XH</v>
          </cell>
          <cell r="F939" t="str">
            <v>4</v>
          </cell>
          <cell r="R939" t="str">
            <v>CRX01.59000THRD</v>
          </cell>
          <cell r="S939" t="str">
            <v>01.5</v>
          </cell>
          <cell r="T939">
            <v>17.25</v>
          </cell>
          <cell r="AH939" t="str">
            <v>BALL16FLANGED2500RP</v>
          </cell>
          <cell r="AI939" t="str">
            <v>16</v>
          </cell>
          <cell r="AJ939" t="str">
            <v>FLANGED</v>
          </cell>
          <cell r="AK939" t="str">
            <v>2500</v>
          </cell>
          <cell r="AL939" t="str">
            <v>RP</v>
          </cell>
          <cell r="AN939" t="str">
            <v>Error</v>
          </cell>
        </row>
        <row r="940">
          <cell r="C940" t="str">
            <v>CR03.5X02.5XH</v>
          </cell>
          <cell r="D940" t="str">
            <v>03.5X02.5</v>
          </cell>
          <cell r="E940" t="str">
            <v>XH</v>
          </cell>
          <cell r="F940" t="str">
            <v>3.5</v>
          </cell>
          <cell r="K940" t="str">
            <v>THRD400.50</v>
          </cell>
          <cell r="L940" t="str">
            <v>.50</v>
          </cell>
          <cell r="M940" t="str">
            <v>3</v>
          </cell>
          <cell r="R940" t="str">
            <v>CRX029000THRD</v>
          </cell>
          <cell r="S940" t="str">
            <v>02</v>
          </cell>
          <cell r="T940">
            <v>33.281999999999996</v>
          </cell>
          <cell r="AH940" t="str">
            <v>BALL18FLANGED2500RP</v>
          </cell>
          <cell r="AI940" t="str">
            <v>18</v>
          </cell>
          <cell r="AJ940" t="str">
            <v>FLANGED</v>
          </cell>
          <cell r="AK940" t="str">
            <v>2500</v>
          </cell>
          <cell r="AL940" t="str">
            <v>RP</v>
          </cell>
          <cell r="AN940" t="str">
            <v>Error</v>
          </cell>
        </row>
        <row r="941">
          <cell r="C941" t="str">
            <v>CR03.5X02XH</v>
          </cell>
          <cell r="D941" t="str">
            <v>03.5X02</v>
          </cell>
          <cell r="E941" t="str">
            <v>XH</v>
          </cell>
          <cell r="F941" t="str">
            <v>3.5</v>
          </cell>
          <cell r="K941" t="str">
            <v>THRD400.75</v>
          </cell>
          <cell r="L941" t="str">
            <v>.75</v>
          </cell>
          <cell r="M941" t="str">
            <v>3</v>
          </cell>
          <cell r="R941" t="str">
            <v>CRX02.59000THRD</v>
          </cell>
          <cell r="S941" t="str">
            <v>02.5</v>
          </cell>
          <cell r="T941">
            <v>41.25</v>
          </cell>
          <cell r="AH941" t="str">
            <v>BALL20FLANGED2500RP</v>
          </cell>
          <cell r="AI941" t="str">
            <v>20</v>
          </cell>
          <cell r="AJ941" t="str">
            <v>FLANGED</v>
          </cell>
          <cell r="AK941" t="str">
            <v>2500</v>
          </cell>
          <cell r="AL941" t="str">
            <v>RP</v>
          </cell>
          <cell r="AN941" t="str">
            <v>Error</v>
          </cell>
        </row>
        <row r="942">
          <cell r="C942" t="str">
            <v>CR03.5X01.5XH</v>
          </cell>
          <cell r="D942" t="str">
            <v>03.5X01.5</v>
          </cell>
          <cell r="E942" t="str">
            <v>XH</v>
          </cell>
          <cell r="F942" t="str">
            <v>3.25</v>
          </cell>
          <cell r="K942" t="str">
            <v>THRD40001</v>
          </cell>
          <cell r="L942" t="str">
            <v>01</v>
          </cell>
          <cell r="M942" t="str">
            <v>4</v>
          </cell>
          <cell r="R942" t="str">
            <v>CRX039000THRD</v>
          </cell>
          <cell r="S942" t="str">
            <v>03</v>
          </cell>
          <cell r="T942">
            <v>81</v>
          </cell>
          <cell r="AH942" t="str">
            <v>BALL22FLANGED2500RP</v>
          </cell>
          <cell r="AI942" t="str">
            <v>22</v>
          </cell>
          <cell r="AJ942" t="str">
            <v>FLANGED</v>
          </cell>
          <cell r="AK942" t="str">
            <v>2500</v>
          </cell>
          <cell r="AL942" t="str">
            <v>RP</v>
          </cell>
          <cell r="AN942" t="str">
            <v>Error</v>
          </cell>
        </row>
        <row r="943">
          <cell r="C943" t="str">
            <v>CR03.5X01.25XH</v>
          </cell>
          <cell r="D943" t="str">
            <v>03.5X01.25</v>
          </cell>
          <cell r="E943" t="str">
            <v>XH</v>
          </cell>
          <cell r="F943" t="str">
            <v>3.25</v>
          </cell>
          <cell r="K943" t="str">
            <v>THRD40001.25</v>
          </cell>
          <cell r="L943" t="str">
            <v>01.25</v>
          </cell>
          <cell r="M943" t="str">
            <v>6</v>
          </cell>
          <cell r="R943" t="str">
            <v>CRX049000THRD</v>
          </cell>
          <cell r="S943" t="str">
            <v>04</v>
          </cell>
          <cell r="T943">
            <v>65.25</v>
          </cell>
          <cell r="AH943" t="str">
            <v>BALL24FLANGED2500RP</v>
          </cell>
          <cell r="AI943" t="str">
            <v>24</v>
          </cell>
          <cell r="AJ943" t="str">
            <v>FLANGED</v>
          </cell>
          <cell r="AK943" t="str">
            <v>2500</v>
          </cell>
          <cell r="AL943" t="str">
            <v>RP</v>
          </cell>
          <cell r="AN943" t="str">
            <v>Error</v>
          </cell>
        </row>
        <row r="944">
          <cell r="C944" t="str">
            <v>CR04X03.5XH</v>
          </cell>
          <cell r="D944" t="str">
            <v>04X03.5</v>
          </cell>
          <cell r="E944" t="str">
            <v>XH</v>
          </cell>
          <cell r="F944" t="str">
            <v>4.75</v>
          </cell>
          <cell r="K944" t="str">
            <v>THRD40001.5</v>
          </cell>
          <cell r="L944" t="str">
            <v>01.5</v>
          </cell>
          <cell r="M944" t="str">
            <v>7</v>
          </cell>
        </row>
        <row r="945">
          <cell r="C945" t="str">
            <v>CR04X03XH</v>
          </cell>
          <cell r="D945" t="str">
            <v>04X03</v>
          </cell>
          <cell r="E945" t="str">
            <v>XH</v>
          </cell>
          <cell r="F945" t="str">
            <v>4.5</v>
          </cell>
          <cell r="K945" t="str">
            <v>THRD40002</v>
          </cell>
          <cell r="L945" t="str">
            <v>02</v>
          </cell>
          <cell r="M945" t="str">
            <v>9</v>
          </cell>
          <cell r="R945" t="str">
            <v>HCPLG.1259000SW</v>
          </cell>
          <cell r="S945" t="str">
            <v>.125</v>
          </cell>
          <cell r="T945" t="str">
            <v>.35 </v>
          </cell>
          <cell r="AH945" t="str">
            <v>BALL.25BW2500RP</v>
          </cell>
          <cell r="AI945" t="str">
            <v>.25</v>
          </cell>
          <cell r="AJ945" t="str">
            <v>BW</v>
          </cell>
          <cell r="AK945" t="str">
            <v>2500</v>
          </cell>
          <cell r="AL945" t="str">
            <v>RP</v>
          </cell>
          <cell r="AN945" t="str">
            <v>Error</v>
          </cell>
        </row>
        <row r="946">
          <cell r="C946" t="str">
            <v>CR04X02.5XH</v>
          </cell>
          <cell r="D946" t="str">
            <v>04X02.5</v>
          </cell>
          <cell r="E946" t="str">
            <v>XH</v>
          </cell>
          <cell r="F946" t="str">
            <v>4.38</v>
          </cell>
          <cell r="K946" t="str">
            <v>THRD40002.5</v>
          </cell>
          <cell r="L946" t="str">
            <v>02.5</v>
          </cell>
          <cell r="M946" t="str">
            <v>13</v>
          </cell>
          <cell r="R946" t="str">
            <v>HCPLG.259000SW</v>
          </cell>
          <cell r="S946" t="str">
            <v>.25</v>
          </cell>
          <cell r="T946" t="str">
            <v>.35 </v>
          </cell>
          <cell r="AH946" t="str">
            <v>BALL.375BW2500RP</v>
          </cell>
          <cell r="AI946" t="str">
            <v>.375</v>
          </cell>
          <cell r="AJ946" t="str">
            <v>BW</v>
          </cell>
          <cell r="AK946" t="str">
            <v>2500</v>
          </cell>
          <cell r="AL946" t="str">
            <v>RP</v>
          </cell>
          <cell r="AN946" t="str">
            <v>Error</v>
          </cell>
        </row>
        <row r="947">
          <cell r="C947" t="str">
            <v>CR04X02XH</v>
          </cell>
          <cell r="D947" t="str">
            <v>04X02</v>
          </cell>
          <cell r="E947" t="str">
            <v>XH</v>
          </cell>
          <cell r="F947" t="str">
            <v>4.25</v>
          </cell>
          <cell r="K947" t="str">
            <v>THRD40003</v>
          </cell>
          <cell r="L947" t="str">
            <v>03</v>
          </cell>
          <cell r="M947" t="str">
            <v>16</v>
          </cell>
          <cell r="R947" t="str">
            <v>HCPLG.3759000SW</v>
          </cell>
          <cell r="S947" t="str">
            <v>.375</v>
          </cell>
          <cell r="T947" t="str">
            <v>.35 </v>
          </cell>
          <cell r="AH947" t="str">
            <v>BALL.50BW2500RP</v>
          </cell>
          <cell r="AI947" t="str">
            <v>.50</v>
          </cell>
          <cell r="AJ947" t="str">
            <v>BW</v>
          </cell>
          <cell r="AK947" t="str">
            <v>2500</v>
          </cell>
          <cell r="AL947" t="str">
            <v>RP</v>
          </cell>
          <cell r="AN947" t="str">
            <v>Error</v>
          </cell>
        </row>
        <row r="948">
          <cell r="C948" t="str">
            <v>CR04X01.5XH</v>
          </cell>
          <cell r="D948" t="str">
            <v>04X01.5</v>
          </cell>
          <cell r="E948" t="str">
            <v>XH</v>
          </cell>
          <cell r="F948" t="str">
            <v>4</v>
          </cell>
          <cell r="K948" t="str">
            <v>THRD40003.5</v>
          </cell>
          <cell r="L948" t="str">
            <v>03.5</v>
          </cell>
          <cell r="M948" t="str">
            <v>21</v>
          </cell>
          <cell r="R948" t="str">
            <v>HCPLG.509000SW</v>
          </cell>
          <cell r="S948" t="str">
            <v>.50</v>
          </cell>
          <cell r="T948">
            <v>0.5625</v>
          </cell>
          <cell r="AH948" t="str">
            <v>BALL.75BW2500RP</v>
          </cell>
          <cell r="AI948" t="str">
            <v>.75</v>
          </cell>
          <cell r="AJ948" t="str">
            <v>BW</v>
          </cell>
          <cell r="AK948" t="str">
            <v>2500</v>
          </cell>
          <cell r="AL948" t="str">
            <v>RP</v>
          </cell>
          <cell r="AN948" t="str">
            <v>Error</v>
          </cell>
        </row>
        <row r="949">
          <cell r="C949" t="str">
            <v>CR05X04XH</v>
          </cell>
          <cell r="D949" t="str">
            <v>05X04</v>
          </cell>
          <cell r="E949" t="str">
            <v>XH</v>
          </cell>
          <cell r="F949" t="str">
            <v>8.25</v>
          </cell>
          <cell r="K949" t="str">
            <v>THRD40004</v>
          </cell>
          <cell r="L949" t="str">
            <v>04</v>
          </cell>
          <cell r="M949">
            <v>26.5</v>
          </cell>
          <cell r="R949" t="str">
            <v>HCPLG.759000SW</v>
          </cell>
          <cell r="S949" t="str">
            <v>.75</v>
          </cell>
          <cell r="T949">
            <v>0.84449999999999992</v>
          </cell>
          <cell r="AH949" t="str">
            <v>BALL01BW2500RP</v>
          </cell>
          <cell r="AI949" t="str">
            <v>01</v>
          </cell>
          <cell r="AJ949" t="str">
            <v>BW</v>
          </cell>
          <cell r="AK949" t="str">
            <v>2500</v>
          </cell>
          <cell r="AL949" t="str">
            <v>RP</v>
          </cell>
          <cell r="AN949" t="str">
            <v>Error</v>
          </cell>
        </row>
        <row r="950">
          <cell r="C950" t="str">
            <v>CR05X03.5XH</v>
          </cell>
          <cell r="D950" t="str">
            <v>05X03.5</v>
          </cell>
          <cell r="E950" t="str">
            <v>XH</v>
          </cell>
          <cell r="F950" t="str">
            <v>7.75</v>
          </cell>
          <cell r="K950" t="str">
            <v>THRD40005</v>
          </cell>
          <cell r="L950" t="str">
            <v>05</v>
          </cell>
          <cell r="M950">
            <v>32</v>
          </cell>
          <cell r="R950" t="str">
            <v>HCPLG019000SW</v>
          </cell>
          <cell r="S950" t="str">
            <v>01</v>
          </cell>
          <cell r="T950">
            <v>1.5</v>
          </cell>
          <cell r="AH950" t="str">
            <v>BALL01.5BW2500RP</v>
          </cell>
          <cell r="AI950" t="str">
            <v>01.5</v>
          </cell>
          <cell r="AJ950" t="str">
            <v>BW</v>
          </cell>
          <cell r="AK950" t="str">
            <v>2500</v>
          </cell>
          <cell r="AL950" t="str">
            <v>RP</v>
          </cell>
          <cell r="AN950" t="str">
            <v>Error</v>
          </cell>
        </row>
        <row r="951">
          <cell r="C951" t="str">
            <v>CR05X03XH</v>
          </cell>
          <cell r="D951" t="str">
            <v>05X03</v>
          </cell>
          <cell r="E951" t="str">
            <v>XH</v>
          </cell>
          <cell r="F951" t="str">
            <v>7.5</v>
          </cell>
          <cell r="K951" t="str">
            <v>THRD40006</v>
          </cell>
          <cell r="L951" t="str">
            <v>06</v>
          </cell>
          <cell r="M951">
            <v>43</v>
          </cell>
          <cell r="R951" t="str">
            <v>HCPLG01.259000SW</v>
          </cell>
          <cell r="S951" t="str">
            <v>01.25</v>
          </cell>
          <cell r="T951">
            <v>2.157</v>
          </cell>
          <cell r="AH951" t="str">
            <v>BALL02BW2500RP</v>
          </cell>
          <cell r="AI951" t="str">
            <v>02</v>
          </cell>
          <cell r="AJ951" t="str">
            <v>BW</v>
          </cell>
          <cell r="AK951" t="str">
            <v>2500</v>
          </cell>
          <cell r="AL951" t="str">
            <v>RP</v>
          </cell>
          <cell r="AN951" t="str">
            <v>Error</v>
          </cell>
        </row>
        <row r="952">
          <cell r="C952" t="str">
            <v>CR05X02.5XH</v>
          </cell>
          <cell r="D952" t="str">
            <v>05X02.5</v>
          </cell>
          <cell r="E952" t="str">
            <v>XH</v>
          </cell>
          <cell r="F952" t="str">
            <v>7</v>
          </cell>
          <cell r="K952" t="str">
            <v>THRD40008</v>
          </cell>
          <cell r="L952" t="str">
            <v>08</v>
          </cell>
          <cell r="M952">
            <v>67</v>
          </cell>
          <cell r="R952" t="str">
            <v>HCPLG01.59000SW</v>
          </cell>
          <cell r="S952" t="str">
            <v>01.5</v>
          </cell>
          <cell r="T952">
            <v>3</v>
          </cell>
          <cell r="AH952" t="str">
            <v>BALL03BW2500RP</v>
          </cell>
          <cell r="AI952" t="str">
            <v>03</v>
          </cell>
          <cell r="AJ952" t="str">
            <v>BW</v>
          </cell>
          <cell r="AK952" t="str">
            <v>2500</v>
          </cell>
          <cell r="AL952" t="str">
            <v>RP</v>
          </cell>
          <cell r="AN952" t="str">
            <v>Error</v>
          </cell>
        </row>
        <row r="953">
          <cell r="C953" t="str">
            <v>CR05X02XH</v>
          </cell>
          <cell r="D953" t="str">
            <v>05X02</v>
          </cell>
          <cell r="E953" t="str">
            <v>XH</v>
          </cell>
          <cell r="F953" t="str">
            <v>6.5</v>
          </cell>
          <cell r="K953" t="str">
            <v>THRD40010</v>
          </cell>
          <cell r="L953" t="str">
            <v>10</v>
          </cell>
          <cell r="M953">
            <v>92</v>
          </cell>
          <cell r="R953" t="str">
            <v>HCPLG029000SW</v>
          </cell>
          <cell r="S953" t="str">
            <v>02</v>
          </cell>
          <cell r="T953">
            <v>5.8125</v>
          </cell>
          <cell r="AH953" t="str">
            <v>BALL04BW2500RP</v>
          </cell>
          <cell r="AI953" t="str">
            <v>04</v>
          </cell>
          <cell r="AJ953" t="str">
            <v>BW</v>
          </cell>
          <cell r="AK953" t="str">
            <v>2500</v>
          </cell>
          <cell r="AL953" t="str">
            <v>RP</v>
          </cell>
          <cell r="AN953" t="str">
            <v>Error</v>
          </cell>
        </row>
        <row r="954">
          <cell r="C954" t="str">
            <v>CR06X05XH</v>
          </cell>
          <cell r="D954" t="str">
            <v>06X05</v>
          </cell>
          <cell r="E954" t="str">
            <v>XH</v>
          </cell>
          <cell r="F954" t="str">
            <v>12</v>
          </cell>
          <cell r="K954" t="str">
            <v>THRD40012</v>
          </cell>
          <cell r="L954" t="str">
            <v>12</v>
          </cell>
          <cell r="M954">
            <v>133</v>
          </cell>
          <cell r="R954" t="str">
            <v>HCPLG02.59000SW</v>
          </cell>
          <cell r="S954" t="str">
            <v>02.5</v>
          </cell>
          <cell r="T954">
            <v>8.25</v>
          </cell>
          <cell r="AH954" t="str">
            <v>BALL06BW2500RP</v>
          </cell>
          <cell r="AI954" t="str">
            <v>06</v>
          </cell>
          <cell r="AJ954" t="str">
            <v>BW</v>
          </cell>
          <cell r="AK954" t="str">
            <v>2500</v>
          </cell>
          <cell r="AL954" t="str">
            <v>RP</v>
          </cell>
          <cell r="AN954" t="str">
            <v>Error</v>
          </cell>
        </row>
        <row r="955">
          <cell r="C955" t="str">
            <v>CR06X04XH</v>
          </cell>
          <cell r="D955" t="str">
            <v>06X04</v>
          </cell>
          <cell r="E955" t="str">
            <v>XH</v>
          </cell>
          <cell r="F955" t="str">
            <v>11.5</v>
          </cell>
          <cell r="K955" t="str">
            <v>THRD40014</v>
          </cell>
          <cell r="L955" t="str">
            <v>14</v>
          </cell>
          <cell r="M955">
            <v>187</v>
          </cell>
          <cell r="R955" t="str">
            <v>HCPLG039000SW</v>
          </cell>
          <cell r="S955" t="str">
            <v>03</v>
          </cell>
          <cell r="T955">
            <v>9.9375</v>
          </cell>
          <cell r="AH955" t="str">
            <v>BALL08BW2500RP</v>
          </cell>
          <cell r="AI955" t="str">
            <v>08</v>
          </cell>
          <cell r="AJ955" t="str">
            <v>BW</v>
          </cell>
          <cell r="AK955" t="str">
            <v>2500</v>
          </cell>
          <cell r="AL955" t="str">
            <v>RP</v>
          </cell>
          <cell r="AN955" t="str">
            <v>Error</v>
          </cell>
        </row>
        <row r="956">
          <cell r="C956" t="str">
            <v>CR06X03.5XH</v>
          </cell>
          <cell r="D956" t="str">
            <v>06X03.5</v>
          </cell>
          <cell r="E956" t="str">
            <v>XH</v>
          </cell>
          <cell r="F956" t="str">
            <v>11</v>
          </cell>
          <cell r="K956" t="str">
            <v>THRD40016</v>
          </cell>
          <cell r="L956" t="str">
            <v>16</v>
          </cell>
          <cell r="M956">
            <v>238</v>
          </cell>
          <cell r="R956" t="str">
            <v>HCPLG049000SW</v>
          </cell>
          <cell r="S956" t="str">
            <v>04</v>
          </cell>
          <cell r="T956">
            <v>19.6875</v>
          </cell>
          <cell r="AH956" t="str">
            <v>BALL10BW2500RP</v>
          </cell>
          <cell r="AI956" t="str">
            <v>10</v>
          </cell>
          <cell r="AJ956" t="str">
            <v>BW</v>
          </cell>
          <cell r="AK956" t="str">
            <v>2500</v>
          </cell>
          <cell r="AL956" t="str">
            <v>RP</v>
          </cell>
          <cell r="AN956" t="str">
            <v>Error</v>
          </cell>
        </row>
        <row r="957">
          <cell r="C957" t="str">
            <v>CR06X03XH</v>
          </cell>
          <cell r="D957" t="str">
            <v>06X03</v>
          </cell>
          <cell r="E957" t="str">
            <v>XH</v>
          </cell>
          <cell r="F957" t="str">
            <v>10.5</v>
          </cell>
          <cell r="K957" t="str">
            <v>THRD40018</v>
          </cell>
          <cell r="L957" t="str">
            <v>18</v>
          </cell>
          <cell r="M957">
            <v>291</v>
          </cell>
          <cell r="AH957" t="str">
            <v>BALL12BW2500RP</v>
          </cell>
          <cell r="AI957" t="str">
            <v>12</v>
          </cell>
          <cell r="AJ957" t="str">
            <v>BW</v>
          </cell>
          <cell r="AK957" t="str">
            <v>2500</v>
          </cell>
          <cell r="AL957" t="str">
            <v>RP</v>
          </cell>
          <cell r="AN957" t="str">
            <v>Error</v>
          </cell>
        </row>
        <row r="958">
          <cell r="C958" t="str">
            <v>CR06X02.5XH</v>
          </cell>
          <cell r="D958" t="str">
            <v>06X02.5</v>
          </cell>
          <cell r="E958" t="str">
            <v>XH</v>
          </cell>
          <cell r="F958" t="str">
            <v>10</v>
          </cell>
          <cell r="K958" t="str">
            <v>THRD40020</v>
          </cell>
          <cell r="L958" t="str">
            <v>20</v>
          </cell>
          <cell r="M958">
            <v>354</v>
          </cell>
          <cell r="R958" t="str">
            <v>HCPLG.1259000THRD</v>
          </cell>
          <cell r="S958" t="str">
            <v>.125</v>
          </cell>
          <cell r="T958">
            <v>0.14100000000000001</v>
          </cell>
          <cell r="AH958" t="str">
            <v>BALL14BW2500RP</v>
          </cell>
          <cell r="AI958" t="str">
            <v>14</v>
          </cell>
          <cell r="AJ958" t="str">
            <v>BW</v>
          </cell>
          <cell r="AK958" t="str">
            <v>2500</v>
          </cell>
          <cell r="AL958" t="str">
            <v>RP</v>
          </cell>
          <cell r="AN958" t="str">
            <v>Error</v>
          </cell>
        </row>
        <row r="959">
          <cell r="C959" t="str">
            <v>CR08X06XH</v>
          </cell>
          <cell r="D959" t="str">
            <v>08X06</v>
          </cell>
          <cell r="E959" t="str">
            <v>XH</v>
          </cell>
          <cell r="F959" t="str">
            <v>18.7</v>
          </cell>
          <cell r="K959" t="str">
            <v>THRD40024</v>
          </cell>
          <cell r="L959" t="str">
            <v>24</v>
          </cell>
          <cell r="M959">
            <v>525</v>
          </cell>
          <cell r="R959" t="str">
            <v>HCPLG.259000THRD</v>
          </cell>
          <cell r="S959" t="str">
            <v>.25</v>
          </cell>
          <cell r="T959">
            <v>0.14100000000000001</v>
          </cell>
          <cell r="AH959" t="str">
            <v>BALL16BW2500RP</v>
          </cell>
          <cell r="AI959" t="str">
            <v>16</v>
          </cell>
          <cell r="AJ959" t="str">
            <v>BW</v>
          </cell>
          <cell r="AK959" t="str">
            <v>2500</v>
          </cell>
          <cell r="AL959" t="str">
            <v>RP</v>
          </cell>
          <cell r="AN959" t="str">
            <v>Error</v>
          </cell>
        </row>
        <row r="960">
          <cell r="C960" t="str">
            <v>CR08X05XH</v>
          </cell>
          <cell r="D960" t="str">
            <v>08X05</v>
          </cell>
          <cell r="E960" t="str">
            <v>XH</v>
          </cell>
          <cell r="F960" t="str">
            <v>18</v>
          </cell>
          <cell r="K960" t="str">
            <v>THRD40026</v>
          </cell>
          <cell r="L960" t="str">
            <v>26</v>
          </cell>
          <cell r="M960">
            <v>616</v>
          </cell>
          <cell r="R960" t="str">
            <v>HCPLG.3759000THRD</v>
          </cell>
          <cell r="S960" t="str">
            <v>.375</v>
          </cell>
          <cell r="T960">
            <v>0.1875</v>
          </cell>
          <cell r="AH960" t="str">
            <v>BALL18BW2500RP</v>
          </cell>
          <cell r="AI960" t="str">
            <v>18</v>
          </cell>
          <cell r="AJ960" t="str">
            <v>BW</v>
          </cell>
          <cell r="AK960" t="str">
            <v>2500</v>
          </cell>
          <cell r="AL960" t="str">
            <v>RP</v>
          </cell>
          <cell r="AN960" t="str">
            <v>Error</v>
          </cell>
        </row>
        <row r="961">
          <cell r="C961" t="str">
            <v>CR08X04XH</v>
          </cell>
          <cell r="D961" t="str">
            <v>08X04</v>
          </cell>
          <cell r="E961" t="str">
            <v>XH</v>
          </cell>
          <cell r="F961" t="str">
            <v>17</v>
          </cell>
          <cell r="K961" t="str">
            <v>THRD40028</v>
          </cell>
          <cell r="L961" t="str">
            <v>28</v>
          </cell>
          <cell r="M961" t="str">
            <v>737 +</v>
          </cell>
          <cell r="R961" t="str">
            <v>HCPLG.509000THRD</v>
          </cell>
          <cell r="S961" t="str">
            <v>.50</v>
          </cell>
          <cell r="T961">
            <v>0.375</v>
          </cell>
          <cell r="AH961" t="str">
            <v>BALL20BW2500RP</v>
          </cell>
          <cell r="AI961" t="str">
            <v>20</v>
          </cell>
          <cell r="AJ961" t="str">
            <v>BW</v>
          </cell>
          <cell r="AK961" t="str">
            <v>2500</v>
          </cell>
          <cell r="AL961" t="str">
            <v>RP</v>
          </cell>
          <cell r="AN961" t="str">
            <v>Error</v>
          </cell>
        </row>
        <row r="962">
          <cell r="C962" t="str">
            <v>CR08X03.5XH</v>
          </cell>
          <cell r="D962" t="str">
            <v>08X03.5</v>
          </cell>
          <cell r="E962" t="str">
            <v>XH</v>
          </cell>
          <cell r="F962" t="str">
            <v>16.5</v>
          </cell>
          <cell r="K962" t="str">
            <v>THRD40030</v>
          </cell>
          <cell r="L962" t="str">
            <v>30</v>
          </cell>
          <cell r="M962">
            <v>859</v>
          </cell>
          <cell r="R962" t="str">
            <v>HCPLG.759000THRD</v>
          </cell>
          <cell r="S962" t="str">
            <v>.75</v>
          </cell>
          <cell r="T962">
            <v>0.75</v>
          </cell>
          <cell r="AH962" t="str">
            <v>BALL22BW2500RP</v>
          </cell>
          <cell r="AI962" t="str">
            <v>22</v>
          </cell>
          <cell r="AJ962" t="str">
            <v>BW</v>
          </cell>
          <cell r="AK962" t="str">
            <v>2500</v>
          </cell>
          <cell r="AL962" t="str">
            <v>RP</v>
          </cell>
          <cell r="AN962" t="str">
            <v>Error</v>
          </cell>
        </row>
        <row r="963">
          <cell r="C963" t="str">
            <v>CR10X08XH</v>
          </cell>
          <cell r="D963" t="str">
            <v>10X08</v>
          </cell>
          <cell r="E963" t="str">
            <v>XH</v>
          </cell>
          <cell r="F963" t="str">
            <v>29.5</v>
          </cell>
          <cell r="K963" t="str">
            <v>THRD40032</v>
          </cell>
          <cell r="L963" t="str">
            <v>32</v>
          </cell>
          <cell r="M963" t="str">
            <v>990 +</v>
          </cell>
          <cell r="R963" t="str">
            <v>HCPLG019000THRD</v>
          </cell>
          <cell r="S963" t="str">
            <v>01</v>
          </cell>
          <cell r="T963">
            <v>1.5945</v>
          </cell>
          <cell r="AH963" t="str">
            <v>BALL24BW2500RP</v>
          </cell>
          <cell r="AI963" t="str">
            <v>24</v>
          </cell>
          <cell r="AJ963" t="str">
            <v>BW</v>
          </cell>
          <cell r="AK963" t="str">
            <v>2500</v>
          </cell>
          <cell r="AL963" t="str">
            <v>RP</v>
          </cell>
          <cell r="AN963" t="str">
            <v>Error</v>
          </cell>
        </row>
        <row r="964">
          <cell r="C964" t="str">
            <v>CR10X06XH</v>
          </cell>
          <cell r="D964" t="str">
            <v>10X06</v>
          </cell>
          <cell r="E964" t="str">
            <v>XH</v>
          </cell>
          <cell r="F964" t="str">
            <v>29.5</v>
          </cell>
          <cell r="K964" t="str">
            <v>THRD40034</v>
          </cell>
          <cell r="L964" t="str">
            <v>34</v>
          </cell>
          <cell r="M964">
            <v>1122</v>
          </cell>
          <cell r="R964" t="str">
            <v>HCPLG01.259000THRD</v>
          </cell>
          <cell r="S964" t="str">
            <v>01.25</v>
          </cell>
          <cell r="T964">
            <v>1.782</v>
          </cell>
        </row>
        <row r="965">
          <cell r="C965" t="str">
            <v>CR10X05XH</v>
          </cell>
          <cell r="D965" t="str">
            <v>10X05</v>
          </cell>
          <cell r="E965" t="str">
            <v>XH</v>
          </cell>
          <cell r="F965" t="str">
            <v>28</v>
          </cell>
          <cell r="K965" t="str">
            <v>THRD40036</v>
          </cell>
          <cell r="L965" t="str">
            <v>36</v>
          </cell>
          <cell r="M965">
            <v>1269</v>
          </cell>
          <cell r="R965" t="str">
            <v>HCPLG01.59000THRD</v>
          </cell>
          <cell r="S965" t="str">
            <v>01.5</v>
          </cell>
          <cell r="T965">
            <v>3.282</v>
          </cell>
          <cell r="AH965" t="str">
            <v>BALL.25FLANGED2500RPYES</v>
          </cell>
          <cell r="AI965" t="str">
            <v>.25</v>
          </cell>
          <cell r="AJ965" t="str">
            <v>FLANGED</v>
          </cell>
          <cell r="AK965" t="str">
            <v>2500</v>
          </cell>
          <cell r="AL965" t="str">
            <v>RP</v>
          </cell>
          <cell r="AM965" t="str">
            <v>YES</v>
          </cell>
          <cell r="AN965" t="str">
            <v>Error</v>
          </cell>
        </row>
        <row r="966">
          <cell r="C966" t="str">
            <v>CR10X04XH</v>
          </cell>
          <cell r="D966" t="str">
            <v>10X04</v>
          </cell>
          <cell r="E966" t="str">
            <v>XH</v>
          </cell>
          <cell r="F966" t="str">
            <v>25.5</v>
          </cell>
          <cell r="K966" t="str">
            <v>THRD40038</v>
          </cell>
          <cell r="L966" t="str">
            <v>38</v>
          </cell>
          <cell r="M966" t="str">
            <v>1400 +</v>
          </cell>
          <cell r="R966" t="str">
            <v>HCPLG029000THRD</v>
          </cell>
          <cell r="S966" t="str">
            <v>02</v>
          </cell>
          <cell r="T966">
            <v>5.8125</v>
          </cell>
          <cell r="AH966" t="str">
            <v>BALL.375FLANGED2500RPYES</v>
          </cell>
          <cell r="AI966" t="str">
            <v>.375</v>
          </cell>
          <cell r="AJ966" t="str">
            <v>FLANGED</v>
          </cell>
          <cell r="AK966" t="str">
            <v>2500</v>
          </cell>
          <cell r="AL966" t="str">
            <v>RP</v>
          </cell>
          <cell r="AM966" t="str">
            <v>YES</v>
          </cell>
          <cell r="AN966" t="str">
            <v>Error</v>
          </cell>
        </row>
        <row r="967">
          <cell r="C967" t="str">
            <v>CR12X10XH</v>
          </cell>
          <cell r="D967" t="str">
            <v>12X10</v>
          </cell>
          <cell r="E967" t="str">
            <v>XH</v>
          </cell>
          <cell r="F967" t="str">
            <v>43.5</v>
          </cell>
          <cell r="K967" t="str">
            <v>THRD40040</v>
          </cell>
          <cell r="L967" t="str">
            <v>40</v>
          </cell>
          <cell r="M967" t="str">
            <v>1550 +</v>
          </cell>
          <cell r="R967" t="str">
            <v>HCPLG02.59000THRD</v>
          </cell>
          <cell r="S967" t="str">
            <v>02.5</v>
          </cell>
          <cell r="T967">
            <v>8.0625</v>
          </cell>
          <cell r="AH967" t="str">
            <v>BALL.50FLANGED2500RPYES</v>
          </cell>
          <cell r="AI967" t="str">
            <v>.50</v>
          </cell>
          <cell r="AJ967" t="str">
            <v>FLANGED</v>
          </cell>
          <cell r="AK967" t="str">
            <v>2500</v>
          </cell>
          <cell r="AL967" t="str">
            <v>RP</v>
          </cell>
          <cell r="AM967" t="str">
            <v>YES</v>
          </cell>
          <cell r="AN967" t="str">
            <v>Error</v>
          </cell>
        </row>
        <row r="968">
          <cell r="C968" t="str">
            <v>CR12X08XH</v>
          </cell>
          <cell r="D968" t="str">
            <v>12X08</v>
          </cell>
          <cell r="E968" t="str">
            <v>XH</v>
          </cell>
          <cell r="F968" t="str">
            <v>42</v>
          </cell>
          <cell r="K968" t="str">
            <v>THRD40042</v>
          </cell>
          <cell r="L968" t="str">
            <v>42</v>
          </cell>
          <cell r="M968">
            <v>1759</v>
          </cell>
          <cell r="R968" t="str">
            <v>HCPLG039000THRD</v>
          </cell>
          <cell r="S968" t="str">
            <v>03</v>
          </cell>
          <cell r="T968">
            <v>10.125</v>
          </cell>
          <cell r="AH968" t="str">
            <v>BALL.75FLANGED2500RPYES</v>
          </cell>
          <cell r="AI968" t="str">
            <v>.75</v>
          </cell>
          <cell r="AJ968" t="str">
            <v>FLANGED</v>
          </cell>
          <cell r="AK968" t="str">
            <v>2500</v>
          </cell>
          <cell r="AL968" t="str">
            <v>RP</v>
          </cell>
          <cell r="AM968" t="str">
            <v>YES</v>
          </cell>
          <cell r="AN968" t="str">
            <v>Error</v>
          </cell>
        </row>
        <row r="969">
          <cell r="C969" t="str">
            <v>CR12X06XH</v>
          </cell>
          <cell r="D969" t="str">
            <v>12X06</v>
          </cell>
          <cell r="E969" t="str">
            <v>XH</v>
          </cell>
          <cell r="F969" t="str">
            <v>40</v>
          </cell>
          <cell r="K969" t="str">
            <v>THRD40044</v>
          </cell>
          <cell r="L969" t="str">
            <v>44</v>
          </cell>
          <cell r="M969" t="str">
            <v>Error</v>
          </cell>
          <cell r="R969" t="str">
            <v>HCPLG049000THRD</v>
          </cell>
          <cell r="S969" t="str">
            <v>04</v>
          </cell>
          <cell r="T969">
            <v>18.375</v>
          </cell>
          <cell r="AH969" t="str">
            <v>BALL01FLANGED2500RPYES</v>
          </cell>
          <cell r="AI969" t="str">
            <v>01</v>
          </cell>
          <cell r="AJ969" t="str">
            <v>FLANGED</v>
          </cell>
          <cell r="AK969" t="str">
            <v>2500</v>
          </cell>
          <cell r="AL969" t="str">
            <v>RP</v>
          </cell>
          <cell r="AM969" t="str">
            <v>YES</v>
          </cell>
          <cell r="AN969" t="str">
            <v>Error</v>
          </cell>
        </row>
        <row r="970">
          <cell r="C970" t="str">
            <v>CR12X05XH</v>
          </cell>
          <cell r="D970" t="str">
            <v>12X05</v>
          </cell>
          <cell r="E970" t="str">
            <v>XH</v>
          </cell>
          <cell r="F970" t="str">
            <v>39</v>
          </cell>
          <cell r="K970" t="str">
            <v>THRD40046</v>
          </cell>
          <cell r="L970" t="str">
            <v>46</v>
          </cell>
          <cell r="M970" t="str">
            <v>Error</v>
          </cell>
          <cell r="AH970" t="str">
            <v>BALL01.5FLANGED2500RPYES</v>
          </cell>
          <cell r="AI970" t="str">
            <v>01.5</v>
          </cell>
          <cell r="AJ970" t="str">
            <v>FLANGED</v>
          </cell>
          <cell r="AK970" t="str">
            <v>2500</v>
          </cell>
          <cell r="AL970" t="str">
            <v>RP</v>
          </cell>
          <cell r="AM970" t="str">
            <v>YES</v>
          </cell>
          <cell r="AN970" t="str">
            <v>Error</v>
          </cell>
        </row>
        <row r="971">
          <cell r="C971" t="str">
            <v>CR14X12XH</v>
          </cell>
          <cell r="D971" t="str">
            <v>14X12</v>
          </cell>
          <cell r="E971" t="str">
            <v>XH</v>
          </cell>
          <cell r="F971" t="str">
            <v>80</v>
          </cell>
          <cell r="K971" t="str">
            <v>THRD40048</v>
          </cell>
          <cell r="L971" t="str">
            <v>48</v>
          </cell>
          <cell r="M971" t="str">
            <v>Error</v>
          </cell>
          <cell r="R971" t="str">
            <v>IN.1259000SW</v>
          </cell>
          <cell r="S971" t="str">
            <v>.125</v>
          </cell>
          <cell r="T971" t="str">
            <v>.25 </v>
          </cell>
          <cell r="AH971" t="str">
            <v>BALL02FLANGED2500RPYES</v>
          </cell>
          <cell r="AI971" t="str">
            <v>02</v>
          </cell>
          <cell r="AJ971" t="str">
            <v>FLANGED</v>
          </cell>
          <cell r="AK971" t="str">
            <v>2500</v>
          </cell>
          <cell r="AL971" t="str">
            <v>RP</v>
          </cell>
          <cell r="AM971" t="str">
            <v>YES</v>
          </cell>
          <cell r="AN971" t="str">
            <v>Error</v>
          </cell>
        </row>
        <row r="972">
          <cell r="C972" t="str">
            <v>CR14X10XH</v>
          </cell>
          <cell r="D972" t="str">
            <v>14X10</v>
          </cell>
          <cell r="E972" t="str">
            <v>XH</v>
          </cell>
          <cell r="F972" t="str">
            <v>79.2</v>
          </cell>
          <cell r="K972" t="str">
            <v>THRD40050</v>
          </cell>
          <cell r="L972" t="str">
            <v>50</v>
          </cell>
          <cell r="M972" t="str">
            <v>Error</v>
          </cell>
          <cell r="R972" t="str">
            <v>IN.259000SW</v>
          </cell>
          <cell r="S972" t="str">
            <v>.25</v>
          </cell>
          <cell r="T972" t="str">
            <v>.25 </v>
          </cell>
          <cell r="AH972" t="str">
            <v>BALL03FLANGED2500RPYES</v>
          </cell>
          <cell r="AI972" t="str">
            <v>03</v>
          </cell>
          <cell r="AJ972" t="str">
            <v>FLANGED</v>
          </cell>
          <cell r="AK972" t="str">
            <v>2500</v>
          </cell>
          <cell r="AL972" t="str">
            <v>RP</v>
          </cell>
          <cell r="AM972" t="str">
            <v>YES</v>
          </cell>
          <cell r="AN972" t="str">
            <v>Error</v>
          </cell>
        </row>
        <row r="973">
          <cell r="C973" t="str">
            <v>CR14X08XH</v>
          </cell>
          <cell r="D973" t="str">
            <v>14X08</v>
          </cell>
          <cell r="E973" t="str">
            <v>XH</v>
          </cell>
          <cell r="F973" t="str">
            <v>78.5</v>
          </cell>
          <cell r="K973" t="str">
            <v>THRD40052</v>
          </cell>
          <cell r="L973" t="str">
            <v>52</v>
          </cell>
          <cell r="M973" t="str">
            <v>Error</v>
          </cell>
          <cell r="R973" t="str">
            <v>IN.3759000SW</v>
          </cell>
          <cell r="S973" t="str">
            <v>.375</v>
          </cell>
          <cell r="T973" t="str">
            <v>.375</v>
          </cell>
          <cell r="AH973" t="str">
            <v>BALL04FLANGED2500RPYES</v>
          </cell>
          <cell r="AI973" t="str">
            <v>04</v>
          </cell>
          <cell r="AJ973" t="str">
            <v>FLANGED</v>
          </cell>
          <cell r="AK973" t="str">
            <v>2500</v>
          </cell>
          <cell r="AL973" t="str">
            <v>RP</v>
          </cell>
          <cell r="AM973" t="str">
            <v>YES</v>
          </cell>
          <cell r="AN973" t="str">
            <v>Error</v>
          </cell>
        </row>
        <row r="974">
          <cell r="C974" t="str">
            <v>CR14X06XH</v>
          </cell>
          <cell r="D974" t="str">
            <v>14X06</v>
          </cell>
          <cell r="E974" t="str">
            <v>XH</v>
          </cell>
          <cell r="F974" t="str">
            <v>78</v>
          </cell>
          <cell r="K974" t="str">
            <v>THRD40054</v>
          </cell>
          <cell r="L974" t="str">
            <v>54</v>
          </cell>
          <cell r="M974" t="str">
            <v>Error</v>
          </cell>
          <cell r="R974" t="str">
            <v>IN.509000SW</v>
          </cell>
          <cell r="S974" t="str">
            <v>.50</v>
          </cell>
          <cell r="T974" t="str">
            <v>.56</v>
          </cell>
          <cell r="AH974" t="str">
            <v>BALL06FLANGED2500RPYES</v>
          </cell>
          <cell r="AI974" t="str">
            <v>06</v>
          </cell>
          <cell r="AJ974" t="str">
            <v>FLANGED</v>
          </cell>
          <cell r="AK974" t="str">
            <v>2500</v>
          </cell>
          <cell r="AL974" t="str">
            <v>RP</v>
          </cell>
          <cell r="AM974" t="str">
            <v>YES</v>
          </cell>
          <cell r="AN974" t="str">
            <v>Error</v>
          </cell>
        </row>
        <row r="975">
          <cell r="C975" t="str">
            <v>CR16X14XH</v>
          </cell>
          <cell r="D975" t="str">
            <v>16X14</v>
          </cell>
          <cell r="E975" t="str">
            <v>XH</v>
          </cell>
          <cell r="F975" t="str">
            <v>91</v>
          </cell>
          <cell r="K975" t="str">
            <v>THRD40056</v>
          </cell>
          <cell r="L975" t="str">
            <v>56</v>
          </cell>
          <cell r="M975" t="str">
            <v>Error</v>
          </cell>
          <cell r="R975" t="str">
            <v>IN.759000SW</v>
          </cell>
          <cell r="S975" t="str">
            <v>.75</v>
          </cell>
          <cell r="T975" t="str">
            <v>.84</v>
          </cell>
          <cell r="AH975" t="str">
            <v>BALL08FLANGED2500RPYES</v>
          </cell>
          <cell r="AI975" t="str">
            <v>08</v>
          </cell>
          <cell r="AJ975" t="str">
            <v>FLANGED</v>
          </cell>
          <cell r="AK975" t="str">
            <v>2500</v>
          </cell>
          <cell r="AL975" t="str">
            <v>RP</v>
          </cell>
          <cell r="AM975" t="str">
            <v>YES</v>
          </cell>
          <cell r="AN975" t="str">
            <v>Error</v>
          </cell>
        </row>
        <row r="976">
          <cell r="C976" t="str">
            <v>CR16X12XH</v>
          </cell>
          <cell r="D976" t="str">
            <v>16X12</v>
          </cell>
          <cell r="E976" t="str">
            <v>XH</v>
          </cell>
          <cell r="F976" t="str">
            <v>90</v>
          </cell>
          <cell r="K976" t="str">
            <v>THRD40058</v>
          </cell>
          <cell r="L976" t="str">
            <v>58</v>
          </cell>
          <cell r="M976" t="str">
            <v>Error</v>
          </cell>
          <cell r="R976" t="str">
            <v>IN019000SW</v>
          </cell>
          <cell r="S976" t="str">
            <v>01</v>
          </cell>
          <cell r="T976">
            <v>1.5</v>
          </cell>
          <cell r="AH976" t="str">
            <v>BALL10FLANGED2500RPYES</v>
          </cell>
          <cell r="AI976" t="str">
            <v>10</v>
          </cell>
          <cell r="AJ976" t="str">
            <v>FLANGED</v>
          </cell>
          <cell r="AK976" t="str">
            <v>2500</v>
          </cell>
          <cell r="AL976" t="str">
            <v>RP</v>
          </cell>
          <cell r="AM976" t="str">
            <v>YES</v>
          </cell>
          <cell r="AN976" t="str">
            <v>Error</v>
          </cell>
        </row>
        <row r="977">
          <cell r="C977" t="str">
            <v>CR16X10XH</v>
          </cell>
          <cell r="D977" t="str">
            <v>16X10</v>
          </cell>
          <cell r="E977" t="str">
            <v>XH</v>
          </cell>
          <cell r="F977" t="str">
            <v>89</v>
          </cell>
          <cell r="K977" t="str">
            <v>THRD40060</v>
          </cell>
          <cell r="L977" t="str">
            <v>60</v>
          </cell>
          <cell r="M977" t="str">
            <v>Error</v>
          </cell>
          <cell r="R977" t="str">
            <v>IN01.259000SW</v>
          </cell>
          <cell r="S977" t="str">
            <v>01.25</v>
          </cell>
          <cell r="T977" t="str">
            <v>.15</v>
          </cell>
          <cell r="AH977" t="str">
            <v>BALL12FLANGED2500RPYES</v>
          </cell>
          <cell r="AI977" t="str">
            <v>12</v>
          </cell>
          <cell r="AJ977" t="str">
            <v>FLANGED</v>
          </cell>
          <cell r="AK977" t="str">
            <v>2500</v>
          </cell>
          <cell r="AL977" t="str">
            <v>RP</v>
          </cell>
          <cell r="AM977" t="str">
            <v>YES</v>
          </cell>
          <cell r="AN977" t="str">
            <v>Error</v>
          </cell>
        </row>
        <row r="978">
          <cell r="C978" t="str">
            <v>CR16X08XH</v>
          </cell>
          <cell r="D978" t="str">
            <v>16X08</v>
          </cell>
          <cell r="E978" t="str">
            <v>XH</v>
          </cell>
          <cell r="F978" t="str">
            <v>88.5</v>
          </cell>
          <cell r="R978" t="str">
            <v>IN01.59000SW</v>
          </cell>
          <cell r="S978" t="str">
            <v>01.5</v>
          </cell>
          <cell r="T978">
            <v>3</v>
          </cell>
          <cell r="AH978" t="str">
            <v>BALL14FLANGED2500RPYES</v>
          </cell>
          <cell r="AI978" t="str">
            <v>14</v>
          </cell>
          <cell r="AJ978" t="str">
            <v>FLANGED</v>
          </cell>
          <cell r="AK978" t="str">
            <v>2500</v>
          </cell>
          <cell r="AL978" t="str">
            <v>RP</v>
          </cell>
          <cell r="AM978" t="str">
            <v>YES</v>
          </cell>
          <cell r="AN978" t="str">
            <v>Error</v>
          </cell>
        </row>
        <row r="979">
          <cell r="C979" t="str">
            <v>CR16X06XH</v>
          </cell>
          <cell r="D979" t="str">
            <v>16X06</v>
          </cell>
          <cell r="E979" t="str">
            <v>XH</v>
          </cell>
          <cell r="F979" t="str">
            <v>87</v>
          </cell>
          <cell r="K979" t="str">
            <v>WN400.50</v>
          </cell>
          <cell r="L979" t="str">
            <v>.50</v>
          </cell>
          <cell r="M979" t="str">
            <v>4</v>
          </cell>
          <cell r="R979" t="str">
            <v>IN029000SW</v>
          </cell>
          <cell r="S979" t="str">
            <v>02</v>
          </cell>
          <cell r="T979" t="str">
            <v>.812</v>
          </cell>
          <cell r="AH979" t="str">
            <v>BALL16FLANGED2500RPYES</v>
          </cell>
          <cell r="AI979" t="str">
            <v>16</v>
          </cell>
          <cell r="AJ979" t="str">
            <v>FLANGED</v>
          </cell>
          <cell r="AK979" t="str">
            <v>2500</v>
          </cell>
          <cell r="AL979" t="str">
            <v>RP</v>
          </cell>
          <cell r="AM979" t="str">
            <v>YES</v>
          </cell>
          <cell r="AN979" t="str">
            <v>Error</v>
          </cell>
        </row>
        <row r="980">
          <cell r="C980" t="str">
            <v>CR18X16XH</v>
          </cell>
          <cell r="D980" t="str">
            <v>18X16</v>
          </cell>
          <cell r="E980" t="str">
            <v>XH</v>
          </cell>
          <cell r="F980" t="str">
            <v>115</v>
          </cell>
          <cell r="K980" t="str">
            <v>WN400.75</v>
          </cell>
          <cell r="L980" t="str">
            <v>.75</v>
          </cell>
          <cell r="M980" t="str">
            <v>6</v>
          </cell>
          <cell r="R980" t="str">
            <v>IN02.59000SW</v>
          </cell>
          <cell r="S980" t="str">
            <v>02.5</v>
          </cell>
          <cell r="T980">
            <v>8.25</v>
          </cell>
          <cell r="AH980" t="str">
            <v>BALL18FLANGED2500RPYES</v>
          </cell>
          <cell r="AI980" t="str">
            <v>18</v>
          </cell>
          <cell r="AJ980" t="str">
            <v>FLANGED</v>
          </cell>
          <cell r="AK980" t="str">
            <v>2500</v>
          </cell>
          <cell r="AL980" t="str">
            <v>RP</v>
          </cell>
          <cell r="AM980" t="str">
            <v>YES</v>
          </cell>
          <cell r="AN980" t="str">
            <v>Error</v>
          </cell>
        </row>
        <row r="981">
          <cell r="C981" t="str">
            <v>CR18X14XH</v>
          </cell>
          <cell r="D981" t="str">
            <v>18X14</v>
          </cell>
          <cell r="E981" t="str">
            <v>XH</v>
          </cell>
          <cell r="F981" t="str">
            <v>114</v>
          </cell>
          <cell r="K981" t="str">
            <v>WN40001</v>
          </cell>
          <cell r="L981" t="str">
            <v>01</v>
          </cell>
          <cell r="M981" t="str">
            <v>6</v>
          </cell>
          <cell r="R981" t="str">
            <v>IN039000SW</v>
          </cell>
          <cell r="S981" t="str">
            <v>03</v>
          </cell>
          <cell r="T981" t="str">
            <v>9.93</v>
          </cell>
          <cell r="AH981" t="str">
            <v>BALL20FLANGED2500RPYES</v>
          </cell>
          <cell r="AI981" t="str">
            <v>20</v>
          </cell>
          <cell r="AJ981" t="str">
            <v>FLANGED</v>
          </cell>
          <cell r="AK981" t="str">
            <v>2500</v>
          </cell>
          <cell r="AL981" t="str">
            <v>RP</v>
          </cell>
          <cell r="AM981" t="str">
            <v>YES</v>
          </cell>
          <cell r="AN981" t="str">
            <v>Error</v>
          </cell>
        </row>
        <row r="982">
          <cell r="C982" t="str">
            <v>CR18X12XH</v>
          </cell>
          <cell r="D982" t="str">
            <v>18X12</v>
          </cell>
          <cell r="E982" t="str">
            <v>XH</v>
          </cell>
          <cell r="F982" t="str">
            <v>113</v>
          </cell>
          <cell r="K982" t="str">
            <v>WN40001.25</v>
          </cell>
          <cell r="L982" t="str">
            <v>01.25</v>
          </cell>
          <cell r="M982" t="str">
            <v>8</v>
          </cell>
          <cell r="R982" t="str">
            <v>IN049000SW</v>
          </cell>
          <cell r="S982" t="str">
            <v>04</v>
          </cell>
          <cell r="T982" t="str">
            <v>19.68</v>
          </cell>
          <cell r="AH982" t="str">
            <v>BALL22FLANGED2500RPYES</v>
          </cell>
          <cell r="AI982" t="str">
            <v>22</v>
          </cell>
          <cell r="AJ982" t="str">
            <v>FLANGED</v>
          </cell>
          <cell r="AK982" t="str">
            <v>2500</v>
          </cell>
          <cell r="AL982" t="str">
            <v>RP</v>
          </cell>
          <cell r="AM982" t="str">
            <v>YES</v>
          </cell>
          <cell r="AN982" t="str">
            <v>Error</v>
          </cell>
        </row>
        <row r="983">
          <cell r="C983" t="str">
            <v>CR18X10XH</v>
          </cell>
          <cell r="D983" t="str">
            <v>18X10</v>
          </cell>
          <cell r="E983" t="str">
            <v>XH</v>
          </cell>
          <cell r="F983" t="str">
            <v>112</v>
          </cell>
          <cell r="K983" t="str">
            <v>WN40001.5</v>
          </cell>
          <cell r="L983" t="str">
            <v>01.5</v>
          </cell>
          <cell r="M983" t="str">
            <v>10</v>
          </cell>
          <cell r="AH983" t="str">
            <v>BALL24FLANGED2500RPYES</v>
          </cell>
          <cell r="AI983" t="str">
            <v>24</v>
          </cell>
          <cell r="AJ983" t="str">
            <v>FLANGED</v>
          </cell>
          <cell r="AK983" t="str">
            <v>2500</v>
          </cell>
          <cell r="AL983" t="str">
            <v>RP</v>
          </cell>
          <cell r="AM983" t="str">
            <v>YES</v>
          </cell>
          <cell r="AN983" t="str">
            <v>Error</v>
          </cell>
        </row>
        <row r="984">
          <cell r="C984" t="str">
            <v>CR18X08XH</v>
          </cell>
          <cell r="D984" t="str">
            <v>18X08</v>
          </cell>
          <cell r="E984" t="str">
            <v>XH</v>
          </cell>
          <cell r="F984" t="str">
            <v>110</v>
          </cell>
          <cell r="K984" t="str">
            <v>WN40002</v>
          </cell>
          <cell r="L984" t="str">
            <v>02</v>
          </cell>
          <cell r="M984" t="str">
            <v>12</v>
          </cell>
          <cell r="R984" t="str">
            <v>IN049000THRD</v>
          </cell>
          <cell r="S984" t="str">
            <v>.125</v>
          </cell>
          <cell r="T984" t="str">
            <v>.28</v>
          </cell>
        </row>
        <row r="985">
          <cell r="C985" t="str">
            <v>CR20X18XH</v>
          </cell>
          <cell r="D985" t="str">
            <v>20X18</v>
          </cell>
          <cell r="E985" t="str">
            <v>XH</v>
          </cell>
          <cell r="F985" t="str">
            <v>170</v>
          </cell>
          <cell r="K985" t="str">
            <v>WN40002.5</v>
          </cell>
          <cell r="L985" t="str">
            <v>02.5</v>
          </cell>
          <cell r="M985" t="str">
            <v>18</v>
          </cell>
          <cell r="R985" t="str">
            <v>IN9000THRD</v>
          </cell>
          <cell r="S985" t="str">
            <v>.25</v>
          </cell>
          <cell r="T985" t="str">
            <v>.28</v>
          </cell>
          <cell r="AH985" t="str">
            <v>BALL.25BW2500RPYES</v>
          </cell>
          <cell r="AI985" t="str">
            <v>.25</v>
          </cell>
          <cell r="AJ985" t="str">
            <v>BW</v>
          </cell>
          <cell r="AK985" t="str">
            <v>2500</v>
          </cell>
          <cell r="AL985" t="str">
            <v>RP</v>
          </cell>
          <cell r="AM985" t="str">
            <v>YES</v>
          </cell>
          <cell r="AN985" t="str">
            <v>Error</v>
          </cell>
        </row>
        <row r="986">
          <cell r="C986" t="str">
            <v>CR20X16XH</v>
          </cell>
          <cell r="D986" t="str">
            <v>20X16</v>
          </cell>
          <cell r="E986" t="str">
            <v>XH</v>
          </cell>
          <cell r="F986" t="str">
            <v>169</v>
          </cell>
          <cell r="K986" t="str">
            <v>WN40003</v>
          </cell>
          <cell r="L986" t="str">
            <v>03</v>
          </cell>
          <cell r="M986" t="str">
            <v>20</v>
          </cell>
          <cell r="R986" t="str">
            <v>IN.1259000THRD</v>
          </cell>
          <cell r="S986" t="str">
            <v>.375</v>
          </cell>
          <cell r="T986" t="str">
            <v>.375</v>
          </cell>
          <cell r="AH986" t="str">
            <v>BALL.375BW2500RPYES</v>
          </cell>
          <cell r="AI986" t="str">
            <v>.375</v>
          </cell>
          <cell r="AJ986" t="str">
            <v>BW</v>
          </cell>
          <cell r="AK986" t="str">
            <v>2500</v>
          </cell>
          <cell r="AL986" t="str">
            <v>RP</v>
          </cell>
          <cell r="AM986" t="str">
            <v>YES</v>
          </cell>
          <cell r="AN986" t="str">
            <v>Error</v>
          </cell>
        </row>
        <row r="987">
          <cell r="C987" t="str">
            <v>CR20X14XH</v>
          </cell>
          <cell r="D987" t="str">
            <v>20X14</v>
          </cell>
          <cell r="E987" t="str">
            <v>XH</v>
          </cell>
          <cell r="F987" t="str">
            <v>168</v>
          </cell>
          <cell r="K987" t="str">
            <v>WN40003.5</v>
          </cell>
          <cell r="L987" t="str">
            <v>03.5</v>
          </cell>
          <cell r="M987" t="str">
            <v>25</v>
          </cell>
          <cell r="R987" t="str">
            <v>IN.259000THRD</v>
          </cell>
          <cell r="S987" t="str">
            <v>.50</v>
          </cell>
          <cell r="T987" t="str">
            <v>.75</v>
          </cell>
          <cell r="AH987" t="str">
            <v>BALL.50BW2500RPYES</v>
          </cell>
          <cell r="AI987" t="str">
            <v>.50</v>
          </cell>
          <cell r="AJ987" t="str">
            <v>BW</v>
          </cell>
          <cell r="AK987" t="str">
            <v>2500</v>
          </cell>
          <cell r="AL987" t="str">
            <v>RP</v>
          </cell>
          <cell r="AM987" t="str">
            <v>YES</v>
          </cell>
          <cell r="AN987" t="str">
            <v>Error</v>
          </cell>
        </row>
        <row r="988">
          <cell r="C988" t="str">
            <v>CR20X12XH</v>
          </cell>
          <cell r="D988" t="str">
            <v>20X12</v>
          </cell>
          <cell r="E988" t="str">
            <v>XH</v>
          </cell>
          <cell r="F988" t="str">
            <v>167</v>
          </cell>
          <cell r="K988" t="str">
            <v>WN40004</v>
          </cell>
          <cell r="L988" t="str">
            <v>04</v>
          </cell>
          <cell r="M988">
            <v>31</v>
          </cell>
          <cell r="R988" t="str">
            <v>IN.3759000THRD</v>
          </cell>
          <cell r="S988" t="str">
            <v>.75</v>
          </cell>
          <cell r="T988">
            <v>1.5</v>
          </cell>
          <cell r="AH988" t="str">
            <v>BALL.75BW2500RPYES</v>
          </cell>
          <cell r="AI988" t="str">
            <v>.75</v>
          </cell>
          <cell r="AJ988" t="str">
            <v>BW</v>
          </cell>
          <cell r="AK988" t="str">
            <v>2500</v>
          </cell>
          <cell r="AL988" t="str">
            <v>RP</v>
          </cell>
          <cell r="AM988" t="str">
            <v>YES</v>
          </cell>
          <cell r="AN988" t="str">
            <v>Error</v>
          </cell>
        </row>
        <row r="989">
          <cell r="C989" t="str">
            <v>CR20X10XH</v>
          </cell>
          <cell r="D989" t="str">
            <v>20X10</v>
          </cell>
          <cell r="E989" t="str">
            <v>XH</v>
          </cell>
          <cell r="F989" t="str">
            <v>166</v>
          </cell>
          <cell r="K989" t="str">
            <v>WN40005</v>
          </cell>
          <cell r="L989" t="str">
            <v>05</v>
          </cell>
          <cell r="M989">
            <v>39</v>
          </cell>
          <cell r="R989" t="str">
            <v>IN.509000THRD</v>
          </cell>
          <cell r="S989" t="str">
            <v>01</v>
          </cell>
          <cell r="T989" t="str">
            <v>3.18</v>
          </cell>
          <cell r="AH989" t="str">
            <v>BALL01BW2500RPYES</v>
          </cell>
          <cell r="AI989" t="str">
            <v>01</v>
          </cell>
          <cell r="AJ989" t="str">
            <v>BW</v>
          </cell>
          <cell r="AK989" t="str">
            <v>2500</v>
          </cell>
          <cell r="AL989" t="str">
            <v>RP</v>
          </cell>
          <cell r="AM989" t="str">
            <v>YES</v>
          </cell>
          <cell r="AN989" t="str">
            <v>Error</v>
          </cell>
        </row>
        <row r="990">
          <cell r="C990" t="str">
            <v>CR20X08XH</v>
          </cell>
          <cell r="D990" t="str">
            <v>20X08</v>
          </cell>
          <cell r="E990" t="str">
            <v>XH</v>
          </cell>
          <cell r="F990" t="str">
            <v>165</v>
          </cell>
          <cell r="K990" t="str">
            <v>WN40006</v>
          </cell>
          <cell r="L990" t="str">
            <v>06</v>
          </cell>
          <cell r="M990">
            <v>52</v>
          </cell>
          <cell r="R990" t="str">
            <v>IN.759000THRD</v>
          </cell>
          <cell r="S990" t="str">
            <v>01.25</v>
          </cell>
          <cell r="T990" t="str">
            <v>3.56</v>
          </cell>
          <cell r="AH990" t="str">
            <v>BALL01.5BW2500RPYES</v>
          </cell>
          <cell r="AI990" t="str">
            <v>01.5</v>
          </cell>
          <cell r="AJ990" t="str">
            <v>BW</v>
          </cell>
          <cell r="AK990" t="str">
            <v>2500</v>
          </cell>
          <cell r="AL990" t="str">
            <v>RP</v>
          </cell>
          <cell r="AM990" t="str">
            <v>YES</v>
          </cell>
          <cell r="AN990" t="str">
            <v>Error</v>
          </cell>
        </row>
        <row r="991">
          <cell r="C991" t="str">
            <v>CR22X20XH</v>
          </cell>
          <cell r="D991" t="str">
            <v>22X20</v>
          </cell>
          <cell r="E991" t="str">
            <v>XH</v>
          </cell>
          <cell r="F991" t="str">
            <v>186</v>
          </cell>
          <cell r="K991" t="str">
            <v>WN40008</v>
          </cell>
          <cell r="L991" t="str">
            <v>08</v>
          </cell>
          <cell r="M991">
            <v>82</v>
          </cell>
          <cell r="R991" t="str">
            <v>IN019000THRD</v>
          </cell>
          <cell r="S991" t="str">
            <v>01.5</v>
          </cell>
          <cell r="T991" t="str">
            <v>6.56</v>
          </cell>
          <cell r="AH991" t="str">
            <v>BALL02BW2500RPYES</v>
          </cell>
          <cell r="AI991" t="str">
            <v>02</v>
          </cell>
          <cell r="AJ991" t="str">
            <v>BW</v>
          </cell>
          <cell r="AK991" t="str">
            <v>2500</v>
          </cell>
          <cell r="AL991" t="str">
            <v>RP</v>
          </cell>
          <cell r="AM991" t="str">
            <v>YES</v>
          </cell>
          <cell r="AN991" t="str">
            <v>Error</v>
          </cell>
        </row>
        <row r="992">
          <cell r="C992" t="str">
            <v>CR22X18XH</v>
          </cell>
          <cell r="D992" t="str">
            <v>22X18</v>
          </cell>
          <cell r="E992" t="str">
            <v>XH</v>
          </cell>
          <cell r="F992" t="str">
            <v>182</v>
          </cell>
          <cell r="K992" t="str">
            <v>WN40010</v>
          </cell>
          <cell r="L992" t="str">
            <v>10</v>
          </cell>
          <cell r="M992">
            <v>116</v>
          </cell>
          <cell r="R992" t="str">
            <v>IN01.259000THRD</v>
          </cell>
          <cell r="S992" t="str">
            <v>02</v>
          </cell>
          <cell r="T992" t="str">
            <v>11.62</v>
          </cell>
          <cell r="AH992" t="str">
            <v>BALL03BW2500RPYES</v>
          </cell>
          <cell r="AI992" t="str">
            <v>03</v>
          </cell>
          <cell r="AJ992" t="str">
            <v>BW</v>
          </cell>
          <cell r="AK992" t="str">
            <v>2500</v>
          </cell>
          <cell r="AL992" t="str">
            <v>RP</v>
          </cell>
          <cell r="AM992" t="str">
            <v>YES</v>
          </cell>
          <cell r="AN992" t="str">
            <v>Error</v>
          </cell>
        </row>
        <row r="993">
          <cell r="C993" t="str">
            <v>CR22X16XH</v>
          </cell>
          <cell r="D993" t="str">
            <v>22X16</v>
          </cell>
          <cell r="E993" t="str">
            <v>XH</v>
          </cell>
          <cell r="F993" t="str">
            <v>173</v>
          </cell>
          <cell r="K993" t="str">
            <v>WN40012</v>
          </cell>
          <cell r="L993" t="str">
            <v>12</v>
          </cell>
          <cell r="M993">
            <v>162</v>
          </cell>
          <cell r="R993" t="str">
            <v>IN01.59000THRD</v>
          </cell>
          <cell r="S993" t="str">
            <v>02.5</v>
          </cell>
          <cell r="T993" t="str">
            <v>16.12</v>
          </cell>
          <cell r="AH993" t="str">
            <v>BALL04BW2500RPYES</v>
          </cell>
          <cell r="AI993" t="str">
            <v>04</v>
          </cell>
          <cell r="AJ993" t="str">
            <v>BW</v>
          </cell>
          <cell r="AK993" t="str">
            <v>2500</v>
          </cell>
          <cell r="AL993" t="str">
            <v>RP</v>
          </cell>
          <cell r="AM993" t="str">
            <v>YES</v>
          </cell>
          <cell r="AN993" t="str">
            <v>Error</v>
          </cell>
        </row>
        <row r="994">
          <cell r="C994" t="str">
            <v>CR22X14XH</v>
          </cell>
          <cell r="D994" t="str">
            <v>22X14</v>
          </cell>
          <cell r="E994" t="str">
            <v>XH</v>
          </cell>
          <cell r="F994" t="str">
            <v>163</v>
          </cell>
          <cell r="K994" t="str">
            <v>WN40014</v>
          </cell>
          <cell r="L994" t="str">
            <v>14</v>
          </cell>
          <cell r="M994">
            <v>212</v>
          </cell>
          <cell r="R994" t="str">
            <v>IN029000THRD</v>
          </cell>
          <cell r="S994" t="str">
            <v>03</v>
          </cell>
          <cell r="T994">
            <v>20.25</v>
          </cell>
          <cell r="AH994" t="str">
            <v>BALL06BW2500RPYES</v>
          </cell>
          <cell r="AI994" t="str">
            <v>06</v>
          </cell>
          <cell r="AJ994" t="str">
            <v>BW</v>
          </cell>
          <cell r="AK994" t="str">
            <v>2500</v>
          </cell>
          <cell r="AL994" t="str">
            <v>RP</v>
          </cell>
          <cell r="AM994" t="str">
            <v>YES</v>
          </cell>
          <cell r="AN994" t="str">
            <v>Error</v>
          </cell>
        </row>
        <row r="995">
          <cell r="C995" t="str">
            <v>CR22X12XH</v>
          </cell>
          <cell r="D995" t="str">
            <v>22X12</v>
          </cell>
          <cell r="E995" t="str">
            <v>XH</v>
          </cell>
          <cell r="F995" t="str">
            <v>153</v>
          </cell>
          <cell r="K995" t="str">
            <v>WN40016</v>
          </cell>
          <cell r="L995" t="str">
            <v>16</v>
          </cell>
          <cell r="M995">
            <v>268</v>
          </cell>
          <cell r="R995" t="str">
            <v>IN02.59000THRD</v>
          </cell>
          <cell r="S995" t="str">
            <v>04</v>
          </cell>
          <cell r="T995">
            <v>36.75</v>
          </cell>
          <cell r="AH995" t="str">
            <v>BALL08BW2500RPYES</v>
          </cell>
          <cell r="AI995" t="str">
            <v>08</v>
          </cell>
          <cell r="AJ995" t="str">
            <v>BW</v>
          </cell>
          <cell r="AK995" t="str">
            <v>2500</v>
          </cell>
          <cell r="AL995" t="str">
            <v>RP</v>
          </cell>
          <cell r="AM995" t="str">
            <v>YES</v>
          </cell>
          <cell r="AN995" t="str">
            <v>Error</v>
          </cell>
        </row>
        <row r="996">
          <cell r="C996" t="str">
            <v>CR22X10XH</v>
          </cell>
          <cell r="D996" t="str">
            <v>22X10</v>
          </cell>
          <cell r="E996" t="str">
            <v>XH</v>
          </cell>
          <cell r="F996" t="str">
            <v>142</v>
          </cell>
          <cell r="K996" t="str">
            <v>WN40018</v>
          </cell>
          <cell r="L996" t="str">
            <v>18</v>
          </cell>
          <cell r="M996">
            <v>344</v>
          </cell>
          <cell r="AH996" t="str">
            <v>BALL10BW2500RPYES</v>
          </cell>
          <cell r="AI996" t="str">
            <v>10</v>
          </cell>
          <cell r="AJ996" t="str">
            <v>BW</v>
          </cell>
          <cell r="AK996" t="str">
            <v>2500</v>
          </cell>
          <cell r="AL996" t="str">
            <v>RP</v>
          </cell>
          <cell r="AM996" t="str">
            <v>YES</v>
          </cell>
          <cell r="AN996" t="str">
            <v>Error</v>
          </cell>
        </row>
        <row r="997">
          <cell r="C997" t="str">
            <v>CR24X22XH</v>
          </cell>
          <cell r="D997" t="str">
            <v>24X22</v>
          </cell>
          <cell r="E997" t="str">
            <v>XH</v>
          </cell>
          <cell r="F997" t="str">
            <v>205</v>
          </cell>
          <cell r="K997" t="str">
            <v>WN40020</v>
          </cell>
          <cell r="L997" t="str">
            <v>20</v>
          </cell>
          <cell r="M997">
            <v>427</v>
          </cell>
          <cell r="R997" t="str">
            <v>T.1259000SW</v>
          </cell>
          <cell r="S997" t="str">
            <v>.125</v>
          </cell>
          <cell r="T997" t="str">
            <v>1.5 </v>
          </cell>
          <cell r="AH997" t="str">
            <v>BALL12BW2500RPYES</v>
          </cell>
          <cell r="AI997" t="str">
            <v>12</v>
          </cell>
          <cell r="AJ997" t="str">
            <v>BW</v>
          </cell>
          <cell r="AK997" t="str">
            <v>2500</v>
          </cell>
          <cell r="AL997" t="str">
            <v>RP</v>
          </cell>
          <cell r="AM997" t="str">
            <v>YES</v>
          </cell>
          <cell r="AN997" t="str">
            <v>Error</v>
          </cell>
        </row>
        <row r="998">
          <cell r="C998" t="str">
            <v>CR24X20XH</v>
          </cell>
          <cell r="D998" t="str">
            <v>24X20</v>
          </cell>
          <cell r="E998" t="str">
            <v>XH</v>
          </cell>
          <cell r="F998" t="str">
            <v>200</v>
          </cell>
          <cell r="K998" t="str">
            <v>WN40024</v>
          </cell>
          <cell r="L998" t="str">
            <v>24</v>
          </cell>
          <cell r="M998">
            <v>616</v>
          </cell>
          <cell r="R998" t="str">
            <v>T.259000SW</v>
          </cell>
          <cell r="S998" t="str">
            <v>.25</v>
          </cell>
          <cell r="T998" t="str">
            <v>1.5 </v>
          </cell>
          <cell r="AH998" t="str">
            <v>BALL14BW2500RPYES</v>
          </cell>
          <cell r="AI998" t="str">
            <v>14</v>
          </cell>
          <cell r="AJ998" t="str">
            <v>BW</v>
          </cell>
          <cell r="AK998" t="str">
            <v>2500</v>
          </cell>
          <cell r="AL998" t="str">
            <v>RP</v>
          </cell>
          <cell r="AM998" t="str">
            <v>YES</v>
          </cell>
          <cell r="AN998" t="str">
            <v>Error</v>
          </cell>
        </row>
        <row r="999">
          <cell r="C999" t="str">
            <v>CR24X18XH</v>
          </cell>
          <cell r="D999" t="str">
            <v>24X18</v>
          </cell>
          <cell r="E999" t="str">
            <v>XH</v>
          </cell>
          <cell r="F999" t="str">
            <v>195</v>
          </cell>
          <cell r="K999" t="str">
            <v>WN40026</v>
          </cell>
          <cell r="L999" t="str">
            <v>26</v>
          </cell>
          <cell r="M999">
            <v>680</v>
          </cell>
          <cell r="R999" t="str">
            <v>T.3759000SW</v>
          </cell>
          <cell r="S999" t="str">
            <v>.375</v>
          </cell>
          <cell r="T999" t="str">
            <v>1.5 </v>
          </cell>
          <cell r="AH999" t="str">
            <v>BALL16BW2500RPYES</v>
          </cell>
          <cell r="AI999" t="str">
            <v>16</v>
          </cell>
          <cell r="AJ999" t="str">
            <v>BW</v>
          </cell>
          <cell r="AK999" t="str">
            <v>2500</v>
          </cell>
          <cell r="AL999" t="str">
            <v>RP</v>
          </cell>
          <cell r="AM999" t="str">
            <v>YES</v>
          </cell>
          <cell r="AN999" t="str">
            <v>Error</v>
          </cell>
        </row>
        <row r="1000">
          <cell r="C1000" t="str">
            <v>CR24X16XH</v>
          </cell>
          <cell r="D1000" t="str">
            <v>24X16</v>
          </cell>
          <cell r="E1000" t="str">
            <v>XH</v>
          </cell>
          <cell r="F1000" t="str">
            <v>190</v>
          </cell>
          <cell r="K1000" t="str">
            <v>WN40028</v>
          </cell>
          <cell r="L1000" t="str">
            <v>28</v>
          </cell>
          <cell r="M1000" t="str">
            <v>810 +</v>
          </cell>
          <cell r="R1000" t="str">
            <v>T.509000SW</v>
          </cell>
          <cell r="S1000" t="str">
            <v>.50</v>
          </cell>
          <cell r="T1000">
            <v>2.0625</v>
          </cell>
          <cell r="AH1000" t="str">
            <v>BALL18BW2500RPYES</v>
          </cell>
          <cell r="AI1000" t="str">
            <v>18</v>
          </cell>
          <cell r="AJ1000" t="str">
            <v>BW</v>
          </cell>
          <cell r="AK1000" t="str">
            <v>2500</v>
          </cell>
          <cell r="AL1000" t="str">
            <v>RP</v>
          </cell>
          <cell r="AM1000" t="str">
            <v>YES</v>
          </cell>
          <cell r="AN1000" t="str">
            <v>Error</v>
          </cell>
        </row>
        <row r="1001">
          <cell r="C1001" t="str">
            <v>CR24X14XH</v>
          </cell>
          <cell r="D1001" t="str">
            <v>24X14</v>
          </cell>
          <cell r="E1001" t="str">
            <v>XH</v>
          </cell>
          <cell r="F1001" t="str">
            <v>185</v>
          </cell>
          <cell r="K1001" t="str">
            <v>WN40030</v>
          </cell>
          <cell r="L1001" t="str">
            <v>30</v>
          </cell>
          <cell r="M1001">
            <v>940</v>
          </cell>
          <cell r="R1001" t="str">
            <v>T.759000SW</v>
          </cell>
          <cell r="S1001" t="str">
            <v>.75</v>
          </cell>
          <cell r="T1001">
            <v>3</v>
          </cell>
          <cell r="AH1001" t="str">
            <v>BALL20BW2500RPYES</v>
          </cell>
          <cell r="AI1001" t="str">
            <v>20</v>
          </cell>
          <cell r="AJ1001" t="str">
            <v>BW</v>
          </cell>
          <cell r="AK1001" t="str">
            <v>2500</v>
          </cell>
          <cell r="AL1001" t="str">
            <v>RP</v>
          </cell>
          <cell r="AM1001" t="str">
            <v>YES</v>
          </cell>
          <cell r="AN1001" t="str">
            <v>Error</v>
          </cell>
        </row>
        <row r="1002">
          <cell r="C1002" t="str">
            <v>CR24X12XH</v>
          </cell>
          <cell r="D1002" t="str">
            <v>24X12</v>
          </cell>
          <cell r="E1002" t="str">
            <v>XH</v>
          </cell>
          <cell r="F1002" t="str">
            <v>180</v>
          </cell>
          <cell r="K1002" t="str">
            <v>WN40032</v>
          </cell>
          <cell r="L1002" t="str">
            <v>32</v>
          </cell>
          <cell r="M1002" t="str">
            <v>1080 +</v>
          </cell>
          <cell r="R1002" t="str">
            <v>T019000SW</v>
          </cell>
          <cell r="S1002" t="str">
            <v>01</v>
          </cell>
          <cell r="T1002">
            <v>4.9695</v>
          </cell>
          <cell r="AH1002" t="str">
            <v>BALL22BW2500RPYES</v>
          </cell>
          <cell r="AI1002" t="str">
            <v>22</v>
          </cell>
          <cell r="AJ1002" t="str">
            <v>BW</v>
          </cell>
          <cell r="AK1002" t="str">
            <v>2500</v>
          </cell>
          <cell r="AL1002" t="str">
            <v>RP</v>
          </cell>
          <cell r="AM1002" t="str">
            <v>YES</v>
          </cell>
          <cell r="AN1002" t="str">
            <v>Error</v>
          </cell>
        </row>
        <row r="1003">
          <cell r="C1003" t="str">
            <v>CR24X10XH</v>
          </cell>
          <cell r="D1003" t="str">
            <v>24X10</v>
          </cell>
          <cell r="E1003" t="str">
            <v>XH</v>
          </cell>
          <cell r="F1003" t="str">
            <v>175</v>
          </cell>
          <cell r="K1003" t="str">
            <v>WN40034</v>
          </cell>
          <cell r="L1003" t="str">
            <v>34</v>
          </cell>
          <cell r="M1003">
            <v>1220</v>
          </cell>
          <cell r="R1003" t="str">
            <v>T01.259000SW</v>
          </cell>
          <cell r="S1003" t="str">
            <v>01.25</v>
          </cell>
          <cell r="T1003">
            <v>5.625</v>
          </cell>
          <cell r="AH1003" t="str">
            <v>BALL24BW2500RPYES</v>
          </cell>
          <cell r="AI1003" t="str">
            <v>24</v>
          </cell>
          <cell r="AJ1003" t="str">
            <v>BW</v>
          </cell>
          <cell r="AK1003" t="str">
            <v>2500</v>
          </cell>
          <cell r="AL1003" t="str">
            <v>RP</v>
          </cell>
          <cell r="AM1003" t="str">
            <v>YES</v>
          </cell>
          <cell r="AN1003" t="str">
            <v>Error</v>
          </cell>
        </row>
        <row r="1004">
          <cell r="C1004" t="str">
            <v>CR26X24XH</v>
          </cell>
          <cell r="D1004" t="str">
            <v>26X24</v>
          </cell>
          <cell r="E1004" t="str">
            <v>XH</v>
          </cell>
          <cell r="F1004" t="str">
            <v>276</v>
          </cell>
          <cell r="K1004" t="str">
            <v>WN40036</v>
          </cell>
          <cell r="L1004" t="str">
            <v>36</v>
          </cell>
          <cell r="M1004">
            <v>1370</v>
          </cell>
          <cell r="R1004" t="str">
            <v>T01.59000SW</v>
          </cell>
          <cell r="S1004" t="str">
            <v>01.5</v>
          </cell>
          <cell r="T1004">
            <v>9.75</v>
          </cell>
        </row>
        <row r="1005">
          <cell r="C1005" t="str">
            <v>CR26X22XH</v>
          </cell>
          <cell r="D1005" t="str">
            <v>26X22</v>
          </cell>
          <cell r="E1005" t="str">
            <v>XH</v>
          </cell>
          <cell r="F1005" t="str">
            <v>272</v>
          </cell>
          <cell r="K1005" t="str">
            <v>WN40038</v>
          </cell>
          <cell r="L1005" t="str">
            <v>38</v>
          </cell>
          <cell r="M1005" t="str">
            <v>1500 +</v>
          </cell>
          <cell r="R1005" t="str">
            <v>T029000SW</v>
          </cell>
          <cell r="S1005" t="str">
            <v>02</v>
          </cell>
          <cell r="T1005">
            <v>11.8125</v>
          </cell>
          <cell r="AH1005" t="str">
            <v>BUTTERFLY</v>
          </cell>
        </row>
        <row r="1006">
          <cell r="C1006" t="str">
            <v>CR26X20XH</v>
          </cell>
          <cell r="D1006" t="str">
            <v>26X20</v>
          </cell>
          <cell r="E1006" t="str">
            <v>XH</v>
          </cell>
          <cell r="F1006" t="str">
            <v>253</v>
          </cell>
          <cell r="K1006" t="str">
            <v>WN40040</v>
          </cell>
          <cell r="L1006" t="str">
            <v>40</v>
          </cell>
          <cell r="M1006" t="str">
            <v>1650 +</v>
          </cell>
          <cell r="R1006" t="str">
            <v>T02.59000SW</v>
          </cell>
          <cell r="S1006" t="str">
            <v>02.5</v>
          </cell>
          <cell r="T1006">
            <v>24.9375</v>
          </cell>
          <cell r="AH1006" t="str">
            <v>BUTTERFLY.25LUG150NA</v>
          </cell>
          <cell r="AI1006" t="str">
            <v>.25</v>
          </cell>
          <cell r="AJ1006" t="str">
            <v>LUG</v>
          </cell>
          <cell r="AK1006" t="str">
            <v>150</v>
          </cell>
          <cell r="AL1006" t="str">
            <v>NA</v>
          </cell>
          <cell r="AN1006" t="str">
            <v>Error</v>
          </cell>
        </row>
        <row r="1007">
          <cell r="C1007" t="str">
            <v>CR26X18XH</v>
          </cell>
          <cell r="D1007" t="str">
            <v>26X18</v>
          </cell>
          <cell r="E1007" t="str">
            <v>XH</v>
          </cell>
          <cell r="F1007" t="str">
            <v>242</v>
          </cell>
          <cell r="K1007" t="str">
            <v>WN40042</v>
          </cell>
          <cell r="L1007" t="str">
            <v>42</v>
          </cell>
          <cell r="M1007">
            <v>1880</v>
          </cell>
          <cell r="R1007" t="str">
            <v>T039000SW</v>
          </cell>
          <cell r="S1007" t="str">
            <v>03</v>
          </cell>
          <cell r="T1007">
            <v>35.25</v>
          </cell>
          <cell r="AH1007" t="str">
            <v>BUTTERFLY.375LUG150NA</v>
          </cell>
          <cell r="AI1007" t="str">
            <v>.375</v>
          </cell>
          <cell r="AJ1007" t="str">
            <v>LUG</v>
          </cell>
          <cell r="AK1007" t="str">
            <v>150</v>
          </cell>
          <cell r="AL1007" t="str">
            <v>NA</v>
          </cell>
          <cell r="AN1007" t="str">
            <v>Error</v>
          </cell>
        </row>
        <row r="1008">
          <cell r="C1008" t="str">
            <v>CR26X16XH</v>
          </cell>
          <cell r="D1008" t="str">
            <v>26X16</v>
          </cell>
          <cell r="E1008" t="str">
            <v>XH</v>
          </cell>
          <cell r="F1008" t="str">
            <v>230</v>
          </cell>
          <cell r="K1008" t="str">
            <v>WN40044</v>
          </cell>
          <cell r="L1008" t="str">
            <v>44</v>
          </cell>
          <cell r="M1008" t="str">
            <v>Error</v>
          </cell>
          <cell r="R1008" t="str">
            <v>T049000SW</v>
          </cell>
          <cell r="S1008" t="str">
            <v>04</v>
          </cell>
          <cell r="T1008">
            <v>49.5</v>
          </cell>
          <cell r="AH1008" t="str">
            <v>BUTTERFLY.50LUG150NA</v>
          </cell>
          <cell r="AI1008" t="str">
            <v>.50</v>
          </cell>
          <cell r="AJ1008" t="str">
            <v>LUG</v>
          </cell>
          <cell r="AK1008" t="str">
            <v>150</v>
          </cell>
          <cell r="AL1008" t="str">
            <v>NA</v>
          </cell>
          <cell r="AN1008" t="str">
            <v>Error</v>
          </cell>
        </row>
        <row r="1009">
          <cell r="C1009" t="str">
            <v>CR26X14XH</v>
          </cell>
          <cell r="D1009" t="str">
            <v>26X14</v>
          </cell>
          <cell r="E1009" t="str">
            <v>XH</v>
          </cell>
          <cell r="F1009" t="str">
            <v>215</v>
          </cell>
          <cell r="K1009" t="str">
            <v>WN40046</v>
          </cell>
          <cell r="L1009" t="str">
            <v>46</v>
          </cell>
          <cell r="M1009" t="str">
            <v>Error</v>
          </cell>
          <cell r="AH1009" t="str">
            <v>BUTTERFLY.75LUG150NA</v>
          </cell>
          <cell r="AI1009" t="str">
            <v>.75</v>
          </cell>
          <cell r="AJ1009" t="str">
            <v>LUG</v>
          </cell>
          <cell r="AK1009" t="str">
            <v>150</v>
          </cell>
          <cell r="AL1009" t="str">
            <v>NA</v>
          </cell>
          <cell r="AN1009" t="str">
            <v>Error</v>
          </cell>
        </row>
        <row r="1010">
          <cell r="C1010" t="str">
            <v>CR26X12XH</v>
          </cell>
          <cell r="D1010" t="str">
            <v>26X12</v>
          </cell>
          <cell r="E1010" t="str">
            <v>XH</v>
          </cell>
          <cell r="F1010" t="str">
            <v>205</v>
          </cell>
          <cell r="K1010" t="str">
            <v>WN40048</v>
          </cell>
          <cell r="L1010" t="str">
            <v>48</v>
          </cell>
          <cell r="M1010" t="str">
            <v>Error</v>
          </cell>
          <cell r="R1010" t="str">
            <v>T.1259000THRD</v>
          </cell>
          <cell r="S1010" t="str">
            <v>.125</v>
          </cell>
          <cell r="T1010">
            <v>0.75</v>
          </cell>
          <cell r="AH1010" t="str">
            <v>BUTTERFLY01LUG150NA</v>
          </cell>
          <cell r="AI1010" t="str">
            <v>01</v>
          </cell>
          <cell r="AJ1010" t="str">
            <v>LUG</v>
          </cell>
          <cell r="AK1010" t="str">
            <v>150</v>
          </cell>
          <cell r="AL1010" t="str">
            <v>NA</v>
          </cell>
          <cell r="AN1010" t="str">
            <v>Error</v>
          </cell>
        </row>
        <row r="1011">
          <cell r="C1011" t="str">
            <v>CR28X26XH</v>
          </cell>
          <cell r="D1011" t="str">
            <v>28X26</v>
          </cell>
          <cell r="E1011" t="str">
            <v>XH</v>
          </cell>
          <cell r="F1011" t="str">
            <v>299</v>
          </cell>
          <cell r="K1011" t="str">
            <v>WN40050</v>
          </cell>
          <cell r="L1011" t="str">
            <v>50</v>
          </cell>
          <cell r="M1011" t="str">
            <v>Error</v>
          </cell>
          <cell r="R1011" t="str">
            <v>T.259000THRD</v>
          </cell>
          <cell r="S1011" t="str">
            <v>.25</v>
          </cell>
          <cell r="T1011">
            <v>1.5</v>
          </cell>
          <cell r="AH1011" t="str">
            <v>BUTTERFLY01.5LUG150NA</v>
          </cell>
          <cell r="AI1011" t="str">
            <v>01.5</v>
          </cell>
          <cell r="AJ1011" t="str">
            <v>LUG</v>
          </cell>
          <cell r="AK1011" t="str">
            <v>150</v>
          </cell>
          <cell r="AL1011" t="str">
            <v>NA</v>
          </cell>
          <cell r="AN1011" t="str">
            <v>Error</v>
          </cell>
        </row>
        <row r="1012">
          <cell r="C1012" t="str">
            <v>CR28X24XH</v>
          </cell>
          <cell r="D1012" t="str">
            <v>28X24</v>
          </cell>
          <cell r="E1012" t="str">
            <v>XH</v>
          </cell>
          <cell r="F1012" t="str">
            <v>288</v>
          </cell>
          <cell r="K1012" t="str">
            <v>WN40052</v>
          </cell>
          <cell r="L1012" t="str">
            <v>52</v>
          </cell>
          <cell r="M1012" t="str">
            <v>Error</v>
          </cell>
          <cell r="R1012" t="str">
            <v>T.3759000THRD</v>
          </cell>
          <cell r="S1012" t="str">
            <v>.375</v>
          </cell>
          <cell r="T1012">
            <v>2.0625</v>
          </cell>
          <cell r="AH1012" t="str">
            <v>BUTTERFLY02LUG150NA</v>
          </cell>
          <cell r="AI1012" t="str">
            <v>02</v>
          </cell>
          <cell r="AJ1012" t="str">
            <v>LUG</v>
          </cell>
          <cell r="AK1012" t="str">
            <v>150</v>
          </cell>
          <cell r="AL1012" t="str">
            <v>NA</v>
          </cell>
          <cell r="AN1012" t="str">
            <v>Error</v>
          </cell>
        </row>
        <row r="1013">
          <cell r="C1013" t="str">
            <v>CR28X22XH</v>
          </cell>
          <cell r="D1013" t="str">
            <v>28X22</v>
          </cell>
          <cell r="E1013" t="str">
            <v>XH</v>
          </cell>
          <cell r="F1013" t="str">
            <v>250</v>
          </cell>
          <cell r="K1013" t="str">
            <v>WN40054</v>
          </cell>
          <cell r="L1013" t="str">
            <v>54</v>
          </cell>
          <cell r="M1013" t="str">
            <v>Error</v>
          </cell>
          <cell r="R1013" t="str">
            <v>T.509000THRD</v>
          </cell>
          <cell r="S1013" t="str">
            <v>.50</v>
          </cell>
          <cell r="T1013">
            <v>3.1875</v>
          </cell>
          <cell r="AH1013" t="str">
            <v>BUTTERFLY03LUG150NA</v>
          </cell>
          <cell r="AI1013" t="str">
            <v>03</v>
          </cell>
          <cell r="AJ1013" t="str">
            <v>LUG</v>
          </cell>
          <cell r="AK1013" t="str">
            <v>150</v>
          </cell>
          <cell r="AL1013" t="str">
            <v>NA</v>
          </cell>
          <cell r="AN1013" t="str">
            <v>15</v>
          </cell>
        </row>
        <row r="1014">
          <cell r="C1014" t="str">
            <v>CR28X20XH</v>
          </cell>
          <cell r="D1014" t="str">
            <v>28X20</v>
          </cell>
          <cell r="E1014" t="str">
            <v>XH</v>
          </cell>
          <cell r="F1014" t="str">
            <v>264</v>
          </cell>
          <cell r="K1014" t="str">
            <v>WN40056</v>
          </cell>
          <cell r="L1014" t="str">
            <v>56</v>
          </cell>
          <cell r="M1014" t="str">
            <v>Error</v>
          </cell>
          <cell r="R1014" t="str">
            <v>T.759000THRD</v>
          </cell>
          <cell r="S1014" t="str">
            <v>.75</v>
          </cell>
          <cell r="T1014">
            <v>5.4375</v>
          </cell>
          <cell r="AH1014" t="str">
            <v>BUTTERFLY04LUG150NA</v>
          </cell>
          <cell r="AI1014" t="str">
            <v>04</v>
          </cell>
          <cell r="AJ1014" t="str">
            <v>LUG</v>
          </cell>
          <cell r="AK1014" t="str">
            <v>150</v>
          </cell>
          <cell r="AL1014" t="str">
            <v>NA</v>
          </cell>
          <cell r="AN1014" t="str">
            <v>21</v>
          </cell>
        </row>
        <row r="1015">
          <cell r="C1015" t="str">
            <v>CR30X28XH</v>
          </cell>
          <cell r="D1015" t="str">
            <v>30X28</v>
          </cell>
          <cell r="E1015" t="str">
            <v>XH</v>
          </cell>
          <cell r="F1015" t="str">
            <v>322</v>
          </cell>
          <cell r="K1015" t="str">
            <v>WN40058</v>
          </cell>
          <cell r="L1015" t="str">
            <v>58</v>
          </cell>
          <cell r="M1015" t="str">
            <v>Error</v>
          </cell>
          <cell r="R1015" t="str">
            <v>T019000THRD</v>
          </cell>
          <cell r="S1015" t="str">
            <v>01</v>
          </cell>
          <cell r="T1015">
            <v>6.9375</v>
          </cell>
          <cell r="AH1015" t="str">
            <v>BUTTERFLY06LUG150NA</v>
          </cell>
          <cell r="AI1015" t="str">
            <v>06</v>
          </cell>
          <cell r="AJ1015" t="str">
            <v>LUG</v>
          </cell>
          <cell r="AK1015" t="str">
            <v>150</v>
          </cell>
          <cell r="AL1015" t="str">
            <v>NA</v>
          </cell>
          <cell r="AN1015" t="str">
            <v>38</v>
          </cell>
        </row>
        <row r="1016">
          <cell r="C1016" t="str">
            <v>CR30X26XH</v>
          </cell>
          <cell r="D1016" t="str">
            <v>30X26</v>
          </cell>
          <cell r="E1016" t="str">
            <v>XH</v>
          </cell>
          <cell r="F1016" t="str">
            <v>310</v>
          </cell>
          <cell r="K1016" t="str">
            <v>WN40060</v>
          </cell>
          <cell r="L1016" t="str">
            <v>60</v>
          </cell>
          <cell r="M1016" t="str">
            <v>Error</v>
          </cell>
          <cell r="R1016" t="str">
            <v>T01.259000THRD</v>
          </cell>
          <cell r="S1016" t="str">
            <v>01.25</v>
          </cell>
          <cell r="T1016">
            <v>11.4375</v>
          </cell>
          <cell r="AH1016" t="str">
            <v>BUTTERFLY08LUG150NA</v>
          </cell>
          <cell r="AI1016" t="str">
            <v>08</v>
          </cell>
          <cell r="AJ1016" t="str">
            <v>LUG</v>
          </cell>
          <cell r="AK1016" t="str">
            <v>150</v>
          </cell>
          <cell r="AL1016" t="str">
            <v>NA</v>
          </cell>
          <cell r="AN1016" t="str">
            <v>53</v>
          </cell>
        </row>
        <row r="1017">
          <cell r="C1017" t="str">
            <v>CR30X24XH</v>
          </cell>
          <cell r="D1017" t="str">
            <v>30X24</v>
          </cell>
          <cell r="E1017" t="str">
            <v>XH</v>
          </cell>
          <cell r="F1017" t="str">
            <v>299</v>
          </cell>
          <cell r="R1017" t="str">
            <v>T01.59000THRD</v>
          </cell>
          <cell r="S1017" t="str">
            <v>01.5</v>
          </cell>
          <cell r="T1017">
            <v>14.4375</v>
          </cell>
          <cell r="AH1017" t="str">
            <v>BUTTERFLY10LUG150NA</v>
          </cell>
          <cell r="AI1017" t="str">
            <v>10</v>
          </cell>
          <cell r="AJ1017" t="str">
            <v>LUG</v>
          </cell>
          <cell r="AK1017" t="str">
            <v>150</v>
          </cell>
          <cell r="AL1017" t="str">
            <v>NA</v>
          </cell>
          <cell r="AN1017" t="str">
            <v>88</v>
          </cell>
        </row>
        <row r="1018">
          <cell r="C1018" t="str">
            <v>CR30X22XH</v>
          </cell>
          <cell r="D1018" t="str">
            <v>30X22</v>
          </cell>
          <cell r="E1018" t="str">
            <v>XH</v>
          </cell>
          <cell r="F1018" t="str">
            <v>285</v>
          </cell>
          <cell r="L1018" t="str">
            <v>600</v>
          </cell>
          <cell r="R1018" t="str">
            <v>T029000THRD</v>
          </cell>
          <cell r="S1018" t="str">
            <v>02</v>
          </cell>
          <cell r="T1018">
            <v>28.3125</v>
          </cell>
          <cell r="AH1018" t="str">
            <v>BUTTERFLY12LUG150NA</v>
          </cell>
          <cell r="AI1018" t="str">
            <v>12</v>
          </cell>
          <cell r="AJ1018" t="str">
            <v>LUG</v>
          </cell>
          <cell r="AK1018" t="str">
            <v>150</v>
          </cell>
          <cell r="AL1018" t="str">
            <v>NA</v>
          </cell>
          <cell r="AN1018" t="str">
            <v>132</v>
          </cell>
        </row>
        <row r="1019">
          <cell r="C1019" t="str">
            <v>CR30X20XH</v>
          </cell>
          <cell r="D1019" t="str">
            <v>30X20</v>
          </cell>
          <cell r="E1019" t="str">
            <v>XH</v>
          </cell>
          <cell r="F1019" t="str">
            <v>274</v>
          </cell>
          <cell r="K1019" t="str">
            <v>BL600.50</v>
          </cell>
          <cell r="L1019" t="str">
            <v>.50</v>
          </cell>
          <cell r="M1019">
            <v>2</v>
          </cell>
          <cell r="R1019" t="str">
            <v>T02.59000THRD</v>
          </cell>
          <cell r="S1019" t="str">
            <v>02.5</v>
          </cell>
          <cell r="T1019">
            <v>42.094499999999996</v>
          </cell>
          <cell r="AH1019" t="str">
            <v>BUTTERFLY14LUG150NA</v>
          </cell>
          <cell r="AI1019" t="str">
            <v>14</v>
          </cell>
          <cell r="AJ1019" t="str">
            <v>LUG</v>
          </cell>
          <cell r="AK1019" t="str">
            <v>150</v>
          </cell>
          <cell r="AL1019" t="str">
            <v>NA</v>
          </cell>
          <cell r="AN1019" t="str">
            <v>185</v>
          </cell>
        </row>
        <row r="1020">
          <cell r="C1020" t="str">
            <v>CR30X18XH</v>
          </cell>
          <cell r="D1020" t="str">
            <v>30X18</v>
          </cell>
          <cell r="E1020" t="str">
            <v>XH</v>
          </cell>
          <cell r="F1020" t="str">
            <v>262</v>
          </cell>
          <cell r="K1020" t="str">
            <v>BL600.75</v>
          </cell>
          <cell r="L1020" t="str">
            <v>.75</v>
          </cell>
          <cell r="M1020">
            <v>3.5</v>
          </cell>
          <cell r="R1020" t="str">
            <v>T039000THRD</v>
          </cell>
          <cell r="S1020" t="str">
            <v>03</v>
          </cell>
          <cell r="T1020">
            <v>71.25</v>
          </cell>
          <cell r="AH1020" t="str">
            <v>BUTTERFLY16LUG150NA</v>
          </cell>
          <cell r="AI1020" t="str">
            <v>16</v>
          </cell>
          <cell r="AJ1020" t="str">
            <v>LUG</v>
          </cell>
          <cell r="AK1020" t="str">
            <v>150</v>
          </cell>
          <cell r="AL1020" t="str">
            <v>NA</v>
          </cell>
          <cell r="AN1020" t="str">
            <v>280</v>
          </cell>
        </row>
        <row r="1021">
          <cell r="C1021" t="str">
            <v>CR30X16XH</v>
          </cell>
          <cell r="D1021" t="str">
            <v>30X16</v>
          </cell>
          <cell r="E1021" t="str">
            <v>XH</v>
          </cell>
          <cell r="F1021" t="str">
            <v>245</v>
          </cell>
          <cell r="K1021" t="str">
            <v>BL60001</v>
          </cell>
          <cell r="L1021" t="str">
            <v>01</v>
          </cell>
          <cell r="M1021">
            <v>4.5</v>
          </cell>
          <cell r="R1021" t="str">
            <v>T049000THRD</v>
          </cell>
          <cell r="S1021" t="str">
            <v>04</v>
          </cell>
          <cell r="T1021">
            <v>75</v>
          </cell>
          <cell r="AH1021" t="str">
            <v>BUTTERFLY18LUG150NA</v>
          </cell>
          <cell r="AI1021" t="str">
            <v>18</v>
          </cell>
          <cell r="AJ1021" t="str">
            <v>LUG</v>
          </cell>
          <cell r="AK1021" t="str">
            <v>150</v>
          </cell>
          <cell r="AL1021" t="str">
            <v>NA</v>
          </cell>
          <cell r="AN1021" t="str">
            <v>365</v>
          </cell>
        </row>
        <row r="1022">
          <cell r="K1022" t="str">
            <v>BL60001.25</v>
          </cell>
          <cell r="L1022" t="str">
            <v>01.25</v>
          </cell>
          <cell r="M1022">
            <v>6</v>
          </cell>
          <cell r="AH1022" t="str">
            <v>BUTTERFLY20LUG150NA</v>
          </cell>
          <cell r="AI1022" t="str">
            <v>20</v>
          </cell>
          <cell r="AJ1022" t="str">
            <v>LUG</v>
          </cell>
          <cell r="AK1022" t="str">
            <v>150</v>
          </cell>
          <cell r="AL1022" t="str">
            <v>NA</v>
          </cell>
          <cell r="AN1022" t="str">
            <v>455</v>
          </cell>
        </row>
        <row r="1023">
          <cell r="C1023" t="str">
            <v>CR.50X.375NA</v>
          </cell>
          <cell r="D1023" t="str">
            <v>.50X.375</v>
          </cell>
          <cell r="E1023" t="str">
            <v>NA</v>
          </cell>
          <cell r="F1023">
            <v>0.96891967796292833</v>
          </cell>
          <cell r="K1023" t="str">
            <v>BL60001.5</v>
          </cell>
          <cell r="L1023" t="str">
            <v>01.5</v>
          </cell>
          <cell r="M1023">
            <v>8.5</v>
          </cell>
          <cell r="R1023" t="str">
            <v>UN.1259000SW</v>
          </cell>
          <cell r="S1023" t="str">
            <v>.125</v>
          </cell>
          <cell r="T1023">
            <v>0.75</v>
          </cell>
          <cell r="AH1023" t="str">
            <v>BUTTERFLY22LUG150NA</v>
          </cell>
          <cell r="AI1023" t="str">
            <v>22</v>
          </cell>
          <cell r="AJ1023" t="str">
            <v>LUG</v>
          </cell>
          <cell r="AK1023" t="str">
            <v>150</v>
          </cell>
          <cell r="AL1023" t="str">
            <v>NA</v>
          </cell>
          <cell r="AN1023" t="str">
            <v>Error</v>
          </cell>
        </row>
        <row r="1024">
          <cell r="C1024" t="str">
            <v>CR.50X.25NA</v>
          </cell>
          <cell r="D1024" t="str">
            <v>.50X.25</v>
          </cell>
          <cell r="E1024" t="str">
            <v>NA</v>
          </cell>
          <cell r="F1024">
            <v>0.96891967796292833</v>
          </cell>
          <cell r="K1024" t="str">
            <v>BL60002</v>
          </cell>
          <cell r="L1024" t="str">
            <v>02</v>
          </cell>
          <cell r="M1024">
            <v>10</v>
          </cell>
          <cell r="R1024" t="str">
            <v>UN.259000SW</v>
          </cell>
          <cell r="S1024" t="str">
            <v>.25</v>
          </cell>
          <cell r="T1024">
            <v>0.84</v>
          </cell>
          <cell r="AH1024" t="str">
            <v>BUTTERFLY24LUG150NA</v>
          </cell>
          <cell r="AI1024" t="str">
            <v>24</v>
          </cell>
          <cell r="AJ1024" t="str">
            <v>LUG</v>
          </cell>
          <cell r="AK1024" t="str">
            <v>150</v>
          </cell>
          <cell r="AL1024" t="str">
            <v>NA</v>
          </cell>
          <cell r="AN1024" t="str">
            <v>670</v>
          </cell>
        </row>
        <row r="1025">
          <cell r="C1025" t="str">
            <v>CR.75X.50NA</v>
          </cell>
          <cell r="D1025" t="str">
            <v>.75X.50</v>
          </cell>
          <cell r="E1025" t="str">
            <v>NA</v>
          </cell>
          <cell r="F1025">
            <v>1.4664981036662454</v>
          </cell>
          <cell r="K1025" t="str">
            <v>BL60002.5</v>
          </cell>
          <cell r="L1025" t="str">
            <v>02.5</v>
          </cell>
          <cell r="M1025">
            <v>15</v>
          </cell>
          <cell r="R1025" t="str">
            <v>UN.3759000SW</v>
          </cell>
          <cell r="S1025" t="str">
            <v>.375</v>
          </cell>
          <cell r="T1025">
            <v>1.125</v>
          </cell>
        </row>
        <row r="1026">
          <cell r="C1026" t="str">
            <v>CR.75X.375NA</v>
          </cell>
          <cell r="D1026" t="str">
            <v>.75X.375</v>
          </cell>
          <cell r="E1026" t="str">
            <v>NA</v>
          </cell>
          <cell r="F1026">
            <v>1.3130674635099413</v>
          </cell>
          <cell r="K1026" t="str">
            <v>BL60003</v>
          </cell>
          <cell r="L1026" t="str">
            <v>03</v>
          </cell>
          <cell r="M1026">
            <v>22</v>
          </cell>
          <cell r="R1026" t="str">
            <v>UN.509000SW</v>
          </cell>
          <cell r="S1026" t="str">
            <v>.50</v>
          </cell>
          <cell r="T1026">
            <v>1.875</v>
          </cell>
          <cell r="AH1026" t="str">
            <v>BUTTERFLY.25WAFER150NA</v>
          </cell>
          <cell r="AI1026" t="str">
            <v>.25</v>
          </cell>
          <cell r="AJ1026" t="str">
            <v>WAFER</v>
          </cell>
          <cell r="AK1026" t="str">
            <v>150</v>
          </cell>
          <cell r="AL1026" t="str">
            <v>NA</v>
          </cell>
          <cell r="AN1026" t="str">
            <v>Error</v>
          </cell>
        </row>
        <row r="1027">
          <cell r="C1027" t="str">
            <v>CR01X.75NA</v>
          </cell>
          <cell r="D1027" t="str">
            <v>01X.75</v>
          </cell>
          <cell r="E1027" t="str">
            <v>NA</v>
          </cell>
          <cell r="F1027">
            <v>2.7607426387197043</v>
          </cell>
          <cell r="K1027" t="str">
            <v>BL60003.5</v>
          </cell>
          <cell r="L1027" t="str">
            <v>03.5</v>
          </cell>
          <cell r="M1027">
            <v>28</v>
          </cell>
          <cell r="R1027" t="str">
            <v>UN.759000SW</v>
          </cell>
          <cell r="S1027" t="str">
            <v>.75</v>
          </cell>
          <cell r="T1027">
            <v>2.625</v>
          </cell>
          <cell r="AH1027" t="str">
            <v>BUTTERFLY.375WAFER150NA</v>
          </cell>
          <cell r="AI1027" t="str">
            <v>.375</v>
          </cell>
          <cell r="AJ1027" t="str">
            <v>WAFER</v>
          </cell>
          <cell r="AK1027" t="str">
            <v>150</v>
          </cell>
          <cell r="AL1027" t="str">
            <v>NA</v>
          </cell>
          <cell r="AN1027" t="str">
            <v>Error</v>
          </cell>
        </row>
        <row r="1028">
          <cell r="C1028" t="str">
            <v>CR01X.50NA</v>
          </cell>
          <cell r="D1028" t="str">
            <v>01X.50</v>
          </cell>
          <cell r="E1028" t="str">
            <v>NA</v>
          </cell>
          <cell r="F1028">
            <v>2.7607426387197043</v>
          </cell>
          <cell r="K1028" t="str">
            <v>BL60004</v>
          </cell>
          <cell r="L1028" t="str">
            <v>04</v>
          </cell>
          <cell r="M1028">
            <v>41</v>
          </cell>
          <cell r="R1028" t="str">
            <v>UN019000SW</v>
          </cell>
          <cell r="S1028" t="str">
            <v>01</v>
          </cell>
          <cell r="T1028">
            <v>4.5</v>
          </cell>
          <cell r="AH1028" t="str">
            <v>BUTTERFLY.50WAFER150NA</v>
          </cell>
          <cell r="AI1028" t="str">
            <v>.50</v>
          </cell>
          <cell r="AJ1028" t="str">
            <v>WAFER</v>
          </cell>
          <cell r="AK1028" t="str">
            <v>150</v>
          </cell>
          <cell r="AL1028" t="str">
            <v>NA</v>
          </cell>
          <cell r="AN1028" t="str">
            <v>Error</v>
          </cell>
        </row>
        <row r="1029">
          <cell r="C1029" t="str">
            <v>CR01.25X01NA</v>
          </cell>
          <cell r="D1029" t="str">
            <v>01.25X01</v>
          </cell>
          <cell r="E1029" t="str">
            <v>NA</v>
          </cell>
          <cell r="F1029">
            <v>3.0946148092744949</v>
          </cell>
          <cell r="K1029" t="str">
            <v>BL60005</v>
          </cell>
          <cell r="L1029" t="str">
            <v>05</v>
          </cell>
          <cell r="M1029">
            <v>68</v>
          </cell>
          <cell r="R1029" t="str">
            <v>UN01.259000SW</v>
          </cell>
          <cell r="S1029" t="str">
            <v>01.25</v>
          </cell>
          <cell r="T1029">
            <v>5.625</v>
          </cell>
          <cell r="AH1029" t="str">
            <v>BUTTERFLY.75WAFER150NA</v>
          </cell>
          <cell r="AI1029" t="str">
            <v>.75</v>
          </cell>
          <cell r="AJ1029" t="str">
            <v>WAFER</v>
          </cell>
          <cell r="AK1029" t="str">
            <v>150</v>
          </cell>
          <cell r="AL1029" t="str">
            <v>NA</v>
          </cell>
          <cell r="AN1029" t="str">
            <v>Error</v>
          </cell>
        </row>
        <row r="1030">
          <cell r="C1030" t="str">
            <v>CR01.25X.75NA</v>
          </cell>
          <cell r="D1030" t="str">
            <v>01.25X.75</v>
          </cell>
          <cell r="E1030" t="str">
            <v>NA</v>
          </cell>
          <cell r="F1030">
            <v>2.7374719521316377</v>
          </cell>
          <cell r="K1030" t="str">
            <v>BL60006</v>
          </cell>
          <cell r="L1030" t="str">
            <v>06</v>
          </cell>
          <cell r="M1030">
            <v>84</v>
          </cell>
          <cell r="R1030" t="str">
            <v>UN01.59000SW</v>
          </cell>
          <cell r="S1030" t="str">
            <v>01.5</v>
          </cell>
          <cell r="T1030">
            <v>9</v>
          </cell>
          <cell r="AH1030" t="str">
            <v>BUTTERFLY01WAFER150NA</v>
          </cell>
          <cell r="AI1030" t="str">
            <v>01</v>
          </cell>
          <cell r="AJ1030" t="str">
            <v>WAFER</v>
          </cell>
          <cell r="AK1030" t="str">
            <v>150</v>
          </cell>
          <cell r="AL1030" t="str">
            <v>NA</v>
          </cell>
          <cell r="AN1030" t="str">
            <v>Error</v>
          </cell>
        </row>
        <row r="1031">
          <cell r="C1031" t="str">
            <v>CR01.25X.50NA</v>
          </cell>
          <cell r="D1031" t="str">
            <v>01.25X.50</v>
          </cell>
          <cell r="E1031" t="str">
            <v>NA</v>
          </cell>
          <cell r="F1031">
            <v>2.7374719521316377</v>
          </cell>
          <cell r="K1031" t="str">
            <v>BL60008</v>
          </cell>
          <cell r="L1031" t="str">
            <v>08</v>
          </cell>
          <cell r="M1031">
            <v>136</v>
          </cell>
          <cell r="R1031" t="str">
            <v>UN029000SW</v>
          </cell>
          <cell r="S1031" t="str">
            <v>02</v>
          </cell>
          <cell r="T1031">
            <v>15.75</v>
          </cell>
          <cell r="AH1031" t="str">
            <v>BUTTERFLY01.5WAFER150NA</v>
          </cell>
          <cell r="AI1031" t="str">
            <v>01.5</v>
          </cell>
          <cell r="AJ1031" t="str">
            <v>WAFER</v>
          </cell>
          <cell r="AK1031" t="str">
            <v>150</v>
          </cell>
          <cell r="AL1031" t="str">
            <v>NA</v>
          </cell>
          <cell r="AN1031" t="str">
            <v>Error</v>
          </cell>
        </row>
        <row r="1032">
          <cell r="C1032" t="str">
            <v>CR01.5X01.25NA</v>
          </cell>
          <cell r="D1032" t="str">
            <v>01.5X01.25</v>
          </cell>
          <cell r="E1032" t="str">
            <v>NA</v>
          </cell>
          <cell r="F1032">
            <v>4.363793103448276</v>
          </cell>
          <cell r="K1032" t="str">
            <v>BL60010</v>
          </cell>
          <cell r="L1032" t="str">
            <v>10</v>
          </cell>
          <cell r="M1032">
            <v>222</v>
          </cell>
          <cell r="R1032" t="str">
            <v>UN02.59000SW</v>
          </cell>
          <cell r="S1032" t="str">
            <v>02.5</v>
          </cell>
          <cell r="T1032" t="str">
            <v>17 +</v>
          </cell>
          <cell r="AH1032" t="str">
            <v>BUTTERFLY02WAFER150NA</v>
          </cell>
          <cell r="AI1032" t="str">
            <v>02</v>
          </cell>
          <cell r="AJ1032" t="str">
            <v>WAFER</v>
          </cell>
          <cell r="AK1032" t="str">
            <v>150</v>
          </cell>
          <cell r="AL1032" t="str">
            <v>NA</v>
          </cell>
          <cell r="AN1032" t="str">
            <v>Error</v>
          </cell>
        </row>
        <row r="1033">
          <cell r="C1033" t="str">
            <v>CR01.5X01NA</v>
          </cell>
          <cell r="D1033" t="str">
            <v>01.5X01</v>
          </cell>
          <cell r="E1033" t="str">
            <v>NA</v>
          </cell>
          <cell r="F1033">
            <v>4.0129310344827589</v>
          </cell>
          <cell r="K1033" t="str">
            <v>BL60012</v>
          </cell>
          <cell r="L1033" t="str">
            <v>12</v>
          </cell>
          <cell r="M1033">
            <v>282</v>
          </cell>
          <cell r="R1033" t="str">
            <v>UN039000SW</v>
          </cell>
          <cell r="S1033" t="str">
            <v>03</v>
          </cell>
          <cell r="T1033" t="str">
            <v>19 +</v>
          </cell>
          <cell r="AH1033" t="str">
            <v>BUTTERFLY03WAFER150NA</v>
          </cell>
          <cell r="AI1033" t="str">
            <v>03</v>
          </cell>
          <cell r="AJ1033" t="str">
            <v>WAFER</v>
          </cell>
          <cell r="AK1033" t="str">
            <v>150</v>
          </cell>
          <cell r="AL1033" t="str">
            <v>NA</v>
          </cell>
          <cell r="AN1033" t="str">
            <v>11</v>
          </cell>
        </row>
        <row r="1034">
          <cell r="C1034" t="str">
            <v>CR01.5X.75NA</v>
          </cell>
          <cell r="D1034" t="str">
            <v>01.5X.75</v>
          </cell>
          <cell r="E1034" t="str">
            <v>NA</v>
          </cell>
          <cell r="F1034">
            <v>3.6120689655172411</v>
          </cell>
          <cell r="K1034" t="str">
            <v>BL60014</v>
          </cell>
          <cell r="L1034" t="str">
            <v>14</v>
          </cell>
          <cell r="M1034">
            <v>346</v>
          </cell>
          <cell r="R1034" t="str">
            <v>UN049000SW</v>
          </cell>
          <cell r="S1034" t="str">
            <v>04</v>
          </cell>
          <cell r="T1034" t="str">
            <v>21 +</v>
          </cell>
          <cell r="AH1034" t="str">
            <v>BUTTERFLY04WAFER150NA</v>
          </cell>
          <cell r="AI1034" t="str">
            <v>04</v>
          </cell>
          <cell r="AJ1034" t="str">
            <v>WAFER</v>
          </cell>
          <cell r="AK1034" t="str">
            <v>150</v>
          </cell>
          <cell r="AL1034" t="str">
            <v>NA</v>
          </cell>
          <cell r="AN1034" t="str">
            <v>15</v>
          </cell>
        </row>
        <row r="1035">
          <cell r="C1035" t="str">
            <v>CR01.5X.50NA</v>
          </cell>
          <cell r="D1035" t="str">
            <v>01.5X.50</v>
          </cell>
          <cell r="E1035" t="str">
            <v>NA</v>
          </cell>
          <cell r="F1035">
            <v>3.3491379310344831</v>
          </cell>
          <cell r="K1035" t="str">
            <v>BL60016</v>
          </cell>
          <cell r="L1035" t="str">
            <v>16</v>
          </cell>
          <cell r="M1035">
            <v>490</v>
          </cell>
          <cell r="AH1035" t="str">
            <v>BUTTERFLY06WAFER150NA</v>
          </cell>
          <cell r="AI1035" t="str">
            <v>06</v>
          </cell>
          <cell r="AJ1035" t="str">
            <v>WAFER</v>
          </cell>
          <cell r="AK1035" t="str">
            <v>150</v>
          </cell>
          <cell r="AL1035" t="str">
            <v>NA</v>
          </cell>
          <cell r="AN1035" t="str">
            <v>28</v>
          </cell>
        </row>
        <row r="1036">
          <cell r="C1036" t="str">
            <v>CR02X01.5NA</v>
          </cell>
          <cell r="D1036" t="str">
            <v>02X01.5</v>
          </cell>
          <cell r="E1036" t="str">
            <v>NA</v>
          </cell>
          <cell r="F1036">
            <v>5.6743715000595731</v>
          </cell>
          <cell r="K1036" t="str">
            <v>BL60018</v>
          </cell>
          <cell r="L1036" t="str">
            <v>18</v>
          </cell>
          <cell r="M1036">
            <v>621</v>
          </cell>
          <cell r="R1036" t="str">
            <v>UN.1259000THRD</v>
          </cell>
          <cell r="S1036" t="str">
            <v>.125</v>
          </cell>
          <cell r="T1036">
            <v>0.75</v>
          </cell>
          <cell r="AH1036" t="str">
            <v>BUTTERFLY08WAFER150NA</v>
          </cell>
          <cell r="AI1036" t="str">
            <v>08</v>
          </cell>
          <cell r="AJ1036" t="str">
            <v>WAFER</v>
          </cell>
          <cell r="AK1036" t="str">
            <v>150</v>
          </cell>
          <cell r="AL1036" t="str">
            <v>NA</v>
          </cell>
          <cell r="AN1036" t="str">
            <v>45</v>
          </cell>
        </row>
        <row r="1037">
          <cell r="C1037" t="str">
            <v>CR02X01.25NA</v>
          </cell>
          <cell r="D1037" t="str">
            <v>02X01.25</v>
          </cell>
          <cell r="E1037" t="str">
            <v>NA</v>
          </cell>
          <cell r="F1037">
            <v>5.3648874061718095</v>
          </cell>
          <cell r="K1037" t="str">
            <v>BL60020</v>
          </cell>
          <cell r="L1037" t="str">
            <v>20</v>
          </cell>
          <cell r="M1037">
            <v>812</v>
          </cell>
          <cell r="R1037" t="str">
            <v>UN.259000THRD</v>
          </cell>
          <cell r="S1037" t="str">
            <v>.25</v>
          </cell>
          <cell r="T1037">
            <v>0.84</v>
          </cell>
          <cell r="AH1037" t="str">
            <v>BUTTERFLY10WAFER150NA</v>
          </cell>
          <cell r="AI1037" t="str">
            <v>10</v>
          </cell>
          <cell r="AJ1037" t="str">
            <v>WAFER</v>
          </cell>
          <cell r="AK1037" t="str">
            <v>150</v>
          </cell>
          <cell r="AL1037" t="str">
            <v>NA</v>
          </cell>
          <cell r="AN1037" t="str">
            <v>63</v>
          </cell>
        </row>
        <row r="1038">
          <cell r="C1038" t="str">
            <v>CR02X01NA</v>
          </cell>
          <cell r="D1038" t="str">
            <v>02X01</v>
          </cell>
          <cell r="E1038" t="str">
            <v>NA</v>
          </cell>
          <cell r="F1038">
            <v>4.9904682473489821</v>
          </cell>
          <cell r="K1038" t="str">
            <v>BL60024</v>
          </cell>
          <cell r="L1038" t="str">
            <v>24</v>
          </cell>
          <cell r="M1038">
            <v>1190</v>
          </cell>
          <cell r="R1038" t="str">
            <v>UN.3759000THRD</v>
          </cell>
          <cell r="S1038" t="str">
            <v>.375</v>
          </cell>
          <cell r="T1038">
            <v>1.125</v>
          </cell>
          <cell r="AH1038" t="str">
            <v>BUTTERFLY12WAFER150NA</v>
          </cell>
          <cell r="AI1038" t="str">
            <v>12</v>
          </cell>
          <cell r="AJ1038" t="str">
            <v>WAFER</v>
          </cell>
          <cell r="AK1038" t="str">
            <v>150</v>
          </cell>
          <cell r="AL1038" t="str">
            <v>NA</v>
          </cell>
          <cell r="AN1038" t="str">
            <v>120</v>
          </cell>
        </row>
        <row r="1039">
          <cell r="C1039" t="str">
            <v>CR02X.75NA</v>
          </cell>
          <cell r="D1039" t="str">
            <v>02X.75</v>
          </cell>
          <cell r="E1039" t="str">
            <v>NA</v>
          </cell>
          <cell r="F1039">
            <v>4.5663052543786486</v>
          </cell>
          <cell r="K1039" t="str">
            <v>BL60026</v>
          </cell>
          <cell r="L1039" t="str">
            <v>26</v>
          </cell>
          <cell r="M1039">
            <v>1490</v>
          </cell>
          <cell r="R1039" t="str">
            <v>UN.509000THRD</v>
          </cell>
          <cell r="S1039" t="str">
            <v>.50</v>
          </cell>
          <cell r="T1039">
            <v>1.875</v>
          </cell>
          <cell r="AH1039" t="str">
            <v>BUTTERFLY14WAFER150NA</v>
          </cell>
          <cell r="AI1039" t="str">
            <v>14</v>
          </cell>
          <cell r="AJ1039" t="str">
            <v>WAFER</v>
          </cell>
          <cell r="AK1039" t="str">
            <v>150</v>
          </cell>
          <cell r="AL1039" t="str">
            <v>NA</v>
          </cell>
          <cell r="AN1039" t="str">
            <v>130</v>
          </cell>
        </row>
        <row r="1040">
          <cell r="C1040" t="str">
            <v>CR02.5X02NA</v>
          </cell>
          <cell r="D1040" t="str">
            <v>02.5X02</v>
          </cell>
          <cell r="E1040" t="str">
            <v>NA</v>
          </cell>
          <cell r="F1040">
            <v>7.3177696865852777</v>
          </cell>
          <cell r="K1040" t="str">
            <v>BL60028</v>
          </cell>
          <cell r="L1040" t="str">
            <v>28</v>
          </cell>
          <cell r="M1040" t="str">
            <v>1731 +</v>
          </cell>
          <cell r="R1040" t="str">
            <v>UN.759000THRD</v>
          </cell>
          <cell r="S1040" t="str">
            <v>.75</v>
          </cell>
          <cell r="T1040">
            <v>2.625</v>
          </cell>
          <cell r="AH1040" t="str">
            <v>BUTTERFLY16WAFER150NA</v>
          </cell>
          <cell r="AI1040" t="str">
            <v>16</v>
          </cell>
          <cell r="AJ1040" t="str">
            <v>WAFER</v>
          </cell>
          <cell r="AK1040" t="str">
            <v>150</v>
          </cell>
          <cell r="AL1040" t="str">
            <v>NA</v>
          </cell>
          <cell r="AN1040" t="str">
            <v>185</v>
          </cell>
        </row>
        <row r="1041">
          <cell r="C1041" t="str">
            <v>CR02.5X01.5NA</v>
          </cell>
          <cell r="D1041" t="str">
            <v>02.5X01.5</v>
          </cell>
          <cell r="E1041" t="str">
            <v>NA</v>
          </cell>
          <cell r="F1041">
            <v>6.8410437638323689</v>
          </cell>
          <cell r="K1041" t="str">
            <v>BL60030</v>
          </cell>
          <cell r="L1041" t="str">
            <v>30</v>
          </cell>
          <cell r="M1041">
            <v>1972</v>
          </cell>
          <cell r="R1041" t="str">
            <v>UN019000THRD</v>
          </cell>
          <cell r="S1041" t="str">
            <v>01</v>
          </cell>
          <cell r="T1041">
            <v>4.5</v>
          </cell>
          <cell r="AH1041" t="str">
            <v>BUTTERFLY18WAFER150NA</v>
          </cell>
          <cell r="AI1041" t="str">
            <v>18</v>
          </cell>
          <cell r="AJ1041" t="str">
            <v>WAFER</v>
          </cell>
          <cell r="AK1041" t="str">
            <v>150</v>
          </cell>
          <cell r="AL1041" t="str">
            <v>NA</v>
          </cell>
          <cell r="AN1041" t="str">
            <v>365</v>
          </cell>
        </row>
        <row r="1042">
          <cell r="C1042" t="str">
            <v>CR02.5X01.25NA</v>
          </cell>
          <cell r="D1042" t="str">
            <v>02.5X01.25</v>
          </cell>
          <cell r="E1042" t="str">
            <v>NA</v>
          </cell>
          <cell r="F1042">
            <v>6.4302670093524661</v>
          </cell>
          <cell r="K1042" t="str">
            <v>BL60032</v>
          </cell>
          <cell r="L1042" t="str">
            <v>32</v>
          </cell>
          <cell r="M1042" t="str">
            <v>2291 +</v>
          </cell>
          <cell r="R1042" t="str">
            <v>UN01.259000THRD</v>
          </cell>
          <cell r="S1042" t="str">
            <v>01.25</v>
          </cell>
          <cell r="T1042">
            <v>5.625</v>
          </cell>
          <cell r="AH1042" t="str">
            <v>BUTTERFLY20WAFER150NA</v>
          </cell>
          <cell r="AI1042" t="str">
            <v>20</v>
          </cell>
          <cell r="AJ1042" t="str">
            <v>WAFER</v>
          </cell>
          <cell r="AK1042" t="str">
            <v>150</v>
          </cell>
          <cell r="AL1042" t="str">
            <v>NA</v>
          </cell>
          <cell r="AN1042" t="str">
            <v>350</v>
          </cell>
        </row>
        <row r="1043">
          <cell r="C1043" t="str">
            <v>CR02.5X01NA</v>
          </cell>
          <cell r="D1043" t="str">
            <v>02.5X01</v>
          </cell>
          <cell r="E1043" t="str">
            <v>NA</v>
          </cell>
          <cell r="F1043">
            <v>6.2491075890626107</v>
          </cell>
          <cell r="K1043" t="str">
            <v>BL60034</v>
          </cell>
          <cell r="L1043" t="str">
            <v>34</v>
          </cell>
          <cell r="M1043">
            <v>2610</v>
          </cell>
          <cell r="R1043" t="str">
            <v>UN01.59000THRD</v>
          </cell>
          <cell r="S1043" t="str">
            <v>01.5</v>
          </cell>
          <cell r="T1043">
            <v>9</v>
          </cell>
          <cell r="AH1043" t="str">
            <v>BUTTERFLY22WAFER150NA</v>
          </cell>
          <cell r="AI1043" t="str">
            <v>22</v>
          </cell>
          <cell r="AJ1043" t="str">
            <v>WAFER</v>
          </cell>
          <cell r="AK1043" t="str">
            <v>150</v>
          </cell>
          <cell r="AL1043" t="str">
            <v>NA</v>
          </cell>
          <cell r="AN1043" t="str">
            <v>Error</v>
          </cell>
        </row>
        <row r="1044">
          <cell r="C1044" t="str">
            <v>CR03X02.5NA</v>
          </cell>
          <cell r="D1044" t="str">
            <v>03X02.5</v>
          </cell>
          <cell r="E1044" t="str">
            <v>NA</v>
          </cell>
          <cell r="F1044">
            <v>9.2129629629629637</v>
          </cell>
          <cell r="K1044" t="str">
            <v>BL60036</v>
          </cell>
          <cell r="L1044" t="str">
            <v>36</v>
          </cell>
          <cell r="M1044">
            <v>3014</v>
          </cell>
          <cell r="R1044" t="str">
            <v>UN029000THRD</v>
          </cell>
          <cell r="S1044" t="str">
            <v>02</v>
          </cell>
          <cell r="T1044">
            <v>15.75</v>
          </cell>
          <cell r="AH1044" t="str">
            <v>BUTTERFLY24WAFER150NA</v>
          </cell>
          <cell r="AI1044" t="str">
            <v>24</v>
          </cell>
          <cell r="AJ1044" t="str">
            <v>WAFER</v>
          </cell>
          <cell r="AK1044" t="str">
            <v>150</v>
          </cell>
          <cell r="AL1044" t="str">
            <v>NA</v>
          </cell>
          <cell r="AN1044" t="str">
            <v>545</v>
          </cell>
        </row>
        <row r="1045">
          <cell r="C1045" t="str">
            <v>CR03X02NA</v>
          </cell>
          <cell r="D1045" t="str">
            <v>03X02</v>
          </cell>
          <cell r="E1045" t="str">
            <v>NA</v>
          </cell>
          <cell r="F1045">
            <v>46</v>
          </cell>
          <cell r="K1045" t="str">
            <v>BL60038</v>
          </cell>
          <cell r="L1045" t="str">
            <v>38</v>
          </cell>
          <cell r="M1045" t="str">
            <v>3400 +</v>
          </cell>
          <cell r="R1045" t="str">
            <v>UN02.59000THRD</v>
          </cell>
          <cell r="S1045" t="str">
            <v>02.5</v>
          </cell>
          <cell r="T1045" t="str">
            <v>17 +</v>
          </cell>
        </row>
        <row r="1046">
          <cell r="C1046" t="str">
            <v>CR03X01.5NA</v>
          </cell>
          <cell r="D1046" t="str">
            <v>03X01.5</v>
          </cell>
          <cell r="E1046" t="str">
            <v>NA</v>
          </cell>
          <cell r="F1046">
            <v>8.1018518518518512</v>
          </cell>
          <cell r="K1046" t="str">
            <v>BL60040</v>
          </cell>
          <cell r="L1046" t="str">
            <v>40</v>
          </cell>
          <cell r="M1046" t="str">
            <v>3800 +</v>
          </cell>
          <cell r="R1046" t="str">
            <v>UN039000THRD</v>
          </cell>
          <cell r="S1046" t="str">
            <v>03</v>
          </cell>
          <cell r="T1046" t="str">
            <v>19 +</v>
          </cell>
          <cell r="AH1046" t="str">
            <v>BUTTERFLY.25LUG300NA</v>
          </cell>
          <cell r="AI1046" t="str">
            <v>.25</v>
          </cell>
          <cell r="AJ1046" t="str">
            <v>LUG</v>
          </cell>
          <cell r="AK1046" t="str">
            <v>300</v>
          </cell>
          <cell r="AL1046" t="str">
            <v>NA</v>
          </cell>
          <cell r="AN1046" t="str">
            <v>Error</v>
          </cell>
        </row>
        <row r="1047">
          <cell r="C1047" t="str">
            <v>CR03X01.25NA</v>
          </cell>
          <cell r="D1047" t="str">
            <v>03X01.25</v>
          </cell>
          <cell r="E1047" t="str">
            <v>NA</v>
          </cell>
          <cell r="F1047">
            <v>7.7037037037037042</v>
          </cell>
          <cell r="K1047" t="str">
            <v>BL60042</v>
          </cell>
          <cell r="L1047" t="str">
            <v>42</v>
          </cell>
          <cell r="M1047">
            <v>4419</v>
          </cell>
          <cell r="R1047" t="str">
            <v>UN049000THRD</v>
          </cell>
          <cell r="S1047" t="str">
            <v>04</v>
          </cell>
          <cell r="T1047" t="str">
            <v>21 +</v>
          </cell>
          <cell r="AH1047" t="str">
            <v>BUTTERFLY.375LUG300NA</v>
          </cell>
          <cell r="AI1047" t="str">
            <v>.375</v>
          </cell>
          <cell r="AJ1047" t="str">
            <v>LUG</v>
          </cell>
          <cell r="AK1047" t="str">
            <v>300</v>
          </cell>
          <cell r="AL1047" t="str">
            <v>NA</v>
          </cell>
          <cell r="AN1047" t="str">
            <v>Error</v>
          </cell>
        </row>
        <row r="1048">
          <cell r="C1048" t="str">
            <v>CR03.5X03NA</v>
          </cell>
          <cell r="D1048" t="str">
            <v>03.5X03</v>
          </cell>
          <cell r="E1048" t="str">
            <v>NA</v>
          </cell>
          <cell r="F1048">
            <v>13.258334724773194</v>
          </cell>
          <cell r="K1048" t="str">
            <v>BL60044</v>
          </cell>
          <cell r="L1048" t="str">
            <v>44</v>
          </cell>
          <cell r="M1048" t="str">
            <v>Error</v>
          </cell>
          <cell r="AH1048" t="str">
            <v>BUTTERFLY.50LUG300NA</v>
          </cell>
          <cell r="AI1048" t="str">
            <v>.50</v>
          </cell>
          <cell r="AJ1048" t="str">
            <v>LUG</v>
          </cell>
          <cell r="AK1048" t="str">
            <v>300</v>
          </cell>
          <cell r="AL1048" t="str">
            <v>NA</v>
          </cell>
          <cell r="AN1048" t="str">
            <v>Error</v>
          </cell>
        </row>
        <row r="1049">
          <cell r="C1049" t="str">
            <v>CR03.5X02.5NA</v>
          </cell>
          <cell r="D1049" t="str">
            <v>03.5X02.5</v>
          </cell>
          <cell r="E1049" t="str">
            <v>NA</v>
          </cell>
          <cell r="F1049">
            <v>11.874826070017253</v>
          </cell>
          <cell r="K1049" t="str">
            <v>BL60046</v>
          </cell>
          <cell r="L1049" t="str">
            <v>46</v>
          </cell>
          <cell r="M1049" t="str">
            <v>Error</v>
          </cell>
          <cell r="AH1049" t="str">
            <v>BUTTERFLY.75LUG300NA</v>
          </cell>
          <cell r="AI1049" t="str">
            <v>.75</v>
          </cell>
          <cell r="AJ1049" t="str">
            <v>LUG</v>
          </cell>
          <cell r="AK1049" t="str">
            <v>300</v>
          </cell>
          <cell r="AL1049" t="str">
            <v>NA</v>
          </cell>
          <cell r="AN1049" t="str">
            <v>Error</v>
          </cell>
        </row>
        <row r="1050">
          <cell r="C1050" t="str">
            <v>CR03.5X02NA</v>
          </cell>
          <cell r="D1050" t="str">
            <v>03.5X02</v>
          </cell>
          <cell r="E1050" t="str">
            <v>NA</v>
          </cell>
          <cell r="F1050">
            <v>11.587215450548227</v>
          </cell>
          <cell r="K1050" t="str">
            <v>BL60048</v>
          </cell>
          <cell r="L1050" t="str">
            <v>48</v>
          </cell>
          <cell r="M1050" t="str">
            <v>Error</v>
          </cell>
          <cell r="AH1050" t="str">
            <v>BUTTERFLY01LUG300NA</v>
          </cell>
          <cell r="AI1050" t="str">
            <v>01</v>
          </cell>
          <cell r="AJ1050" t="str">
            <v>LUG</v>
          </cell>
          <cell r="AK1050" t="str">
            <v>300</v>
          </cell>
          <cell r="AL1050" t="str">
            <v>NA</v>
          </cell>
          <cell r="AN1050" t="str">
            <v>Error</v>
          </cell>
        </row>
        <row r="1051">
          <cell r="C1051" t="str">
            <v>CR03.5X01.5NA</v>
          </cell>
          <cell r="D1051" t="str">
            <v>03.5X01.5</v>
          </cell>
          <cell r="E1051" t="str">
            <v>NA</v>
          </cell>
          <cell r="F1051">
            <v>10.641036344409194</v>
          </cell>
          <cell r="K1051" t="str">
            <v>BL60050</v>
          </cell>
          <cell r="L1051" t="str">
            <v>50</v>
          </cell>
          <cell r="M1051" t="str">
            <v>Error</v>
          </cell>
          <cell r="AH1051" t="str">
            <v>BUTTERFLY01.5LUG300NA</v>
          </cell>
          <cell r="AI1051" t="str">
            <v>01.5</v>
          </cell>
          <cell r="AJ1051" t="str">
            <v>LUG</v>
          </cell>
          <cell r="AK1051" t="str">
            <v>300</v>
          </cell>
          <cell r="AL1051" t="str">
            <v>NA</v>
          </cell>
          <cell r="AN1051" t="str">
            <v>Error</v>
          </cell>
        </row>
        <row r="1052">
          <cell r="C1052" t="str">
            <v>CR03.5X01.25NA</v>
          </cell>
          <cell r="D1052" t="str">
            <v>03.5X01.25</v>
          </cell>
          <cell r="E1052" t="str">
            <v>NA</v>
          </cell>
          <cell r="F1052">
            <v>10.419797406356096</v>
          </cell>
          <cell r="K1052" t="str">
            <v>BL60052</v>
          </cell>
          <cell r="L1052" t="str">
            <v>52</v>
          </cell>
          <cell r="M1052" t="str">
            <v>Error</v>
          </cell>
          <cell r="AH1052" t="str">
            <v>BUTTERFLY02LUG300NA</v>
          </cell>
          <cell r="AI1052" t="str">
            <v>02</v>
          </cell>
          <cell r="AJ1052" t="str">
            <v>LUG</v>
          </cell>
          <cell r="AK1052" t="str">
            <v>300</v>
          </cell>
          <cell r="AL1052" t="str">
            <v>NA</v>
          </cell>
          <cell r="AN1052" t="str">
            <v>Error</v>
          </cell>
        </row>
        <row r="1053">
          <cell r="C1053" t="str">
            <v>CR04X03.5NA</v>
          </cell>
          <cell r="D1053" t="str">
            <v>04X03.5</v>
          </cell>
          <cell r="E1053" t="str">
            <v>NA</v>
          </cell>
          <cell r="F1053">
            <v>14.431443989532859</v>
          </cell>
          <cell r="K1053" t="str">
            <v>BL60054</v>
          </cell>
          <cell r="L1053" t="str">
            <v>54</v>
          </cell>
          <cell r="M1053" t="str">
            <v>Error</v>
          </cell>
          <cell r="AH1053" t="str">
            <v>BUTTERFLY03LUG300NA</v>
          </cell>
          <cell r="AI1053" t="str">
            <v>03</v>
          </cell>
          <cell r="AJ1053" t="str">
            <v>LUG</v>
          </cell>
          <cell r="AK1053" t="str">
            <v>300</v>
          </cell>
          <cell r="AL1053" t="str">
            <v>NA</v>
          </cell>
          <cell r="AN1053" t="str">
            <v>20</v>
          </cell>
        </row>
        <row r="1054">
          <cell r="C1054" t="str">
            <v>CR04X03NA</v>
          </cell>
          <cell r="D1054" t="str">
            <v>04X03</v>
          </cell>
          <cell r="E1054" t="str">
            <v>NA</v>
          </cell>
          <cell r="F1054">
            <v>13.807359551265197</v>
          </cell>
          <cell r="K1054" t="str">
            <v>BL60056</v>
          </cell>
          <cell r="L1054" t="str">
            <v>56</v>
          </cell>
          <cell r="M1054" t="str">
            <v>Error</v>
          </cell>
          <cell r="AH1054" t="str">
            <v>BUTTERFLY04LUG300NA</v>
          </cell>
          <cell r="AI1054" t="str">
            <v>04</v>
          </cell>
          <cell r="AJ1054" t="str">
            <v>LUG</v>
          </cell>
          <cell r="AK1054" t="str">
            <v>300</v>
          </cell>
          <cell r="AL1054" t="str">
            <v>NA</v>
          </cell>
          <cell r="AN1054" t="str">
            <v>24</v>
          </cell>
        </row>
        <row r="1055">
          <cell r="C1055" t="str">
            <v>CR04X02.5NA</v>
          </cell>
          <cell r="D1055" t="str">
            <v>04X02.5</v>
          </cell>
          <cell r="E1055" t="str">
            <v>NA</v>
          </cell>
          <cell r="F1055">
            <v>13.355056404862964</v>
          </cell>
          <cell r="K1055" t="str">
            <v>BL60058</v>
          </cell>
          <cell r="L1055" t="str">
            <v>58</v>
          </cell>
          <cell r="M1055" t="str">
            <v>Error</v>
          </cell>
          <cell r="AH1055" t="str">
            <v>BUTTERFLY06LUG300NA</v>
          </cell>
          <cell r="AI1055" t="str">
            <v>06</v>
          </cell>
          <cell r="AJ1055" t="str">
            <v>LUG</v>
          </cell>
          <cell r="AK1055" t="str">
            <v>300</v>
          </cell>
          <cell r="AL1055" t="str">
            <v>NA</v>
          </cell>
          <cell r="AN1055" t="str">
            <v>47</v>
          </cell>
        </row>
        <row r="1056">
          <cell r="C1056" t="str">
            <v>CR04X02NA</v>
          </cell>
          <cell r="D1056" t="str">
            <v>04X02</v>
          </cell>
          <cell r="E1056" t="str">
            <v>NA</v>
          </cell>
          <cell r="F1056">
            <v>12.634751906246478</v>
          </cell>
          <cell r="K1056" t="str">
            <v>BL60060</v>
          </cell>
          <cell r="L1056" t="str">
            <v>60</v>
          </cell>
          <cell r="M1056" t="str">
            <v>Error</v>
          </cell>
          <cell r="AH1056" t="str">
            <v>BUTTERFLY08LUG300NA</v>
          </cell>
          <cell r="AI1056" t="str">
            <v>08</v>
          </cell>
          <cell r="AJ1056" t="str">
            <v>LUG</v>
          </cell>
          <cell r="AK1056" t="str">
            <v>300</v>
          </cell>
          <cell r="AL1056" t="str">
            <v>NA</v>
          </cell>
          <cell r="AN1056" t="str">
            <v>92</v>
          </cell>
        </row>
        <row r="1057">
          <cell r="C1057" t="str">
            <v>CR04X01.5NA</v>
          </cell>
          <cell r="D1057" t="str">
            <v>04X01.5</v>
          </cell>
          <cell r="E1057" t="str">
            <v>NA</v>
          </cell>
          <cell r="F1057">
            <v>12.010667467978816</v>
          </cell>
          <cell r="AH1057" t="str">
            <v>BUTTERFLY10LUG300NA</v>
          </cell>
          <cell r="AI1057" t="str">
            <v>10</v>
          </cell>
          <cell r="AJ1057" t="str">
            <v>LUG</v>
          </cell>
          <cell r="AK1057" t="str">
            <v>300</v>
          </cell>
          <cell r="AL1057" t="str">
            <v>NA</v>
          </cell>
          <cell r="AN1057" t="str">
            <v>116</v>
          </cell>
        </row>
        <row r="1058">
          <cell r="C1058" t="str">
            <v>CR05X04NA</v>
          </cell>
          <cell r="D1058" t="str">
            <v>05X04</v>
          </cell>
          <cell r="E1058" t="str">
            <v>NA</v>
          </cell>
          <cell r="F1058">
            <v>22.627906976744185</v>
          </cell>
          <cell r="K1058" t="str">
            <v>LJ600.50</v>
          </cell>
          <cell r="L1058" t="str">
            <v>.50</v>
          </cell>
          <cell r="M1058">
            <v>2</v>
          </cell>
          <cell r="AH1058" t="str">
            <v>BUTTERFLY12LUG300NA</v>
          </cell>
          <cell r="AI1058" t="str">
            <v>12</v>
          </cell>
          <cell r="AJ1058" t="str">
            <v>LUG</v>
          </cell>
          <cell r="AK1058" t="str">
            <v>300</v>
          </cell>
          <cell r="AL1058" t="str">
            <v>NA</v>
          </cell>
          <cell r="AN1058" t="str">
            <v>180</v>
          </cell>
        </row>
        <row r="1059">
          <cell r="C1059" t="str">
            <v>CR05X03.5NA</v>
          </cell>
          <cell r="D1059" t="str">
            <v>05X03.5</v>
          </cell>
          <cell r="E1059" t="str">
            <v>NA</v>
          </cell>
          <cell r="F1059">
            <v>21.47674418604651</v>
          </cell>
          <cell r="K1059" t="str">
            <v>LJ600.75</v>
          </cell>
          <cell r="L1059" t="str">
            <v>.75</v>
          </cell>
          <cell r="M1059">
            <v>3</v>
          </cell>
          <cell r="AH1059" t="str">
            <v>BUTTERFLY14LUG300NA</v>
          </cell>
          <cell r="AI1059" t="str">
            <v>14</v>
          </cell>
          <cell r="AJ1059" t="str">
            <v>LUG</v>
          </cell>
          <cell r="AK1059" t="str">
            <v>300</v>
          </cell>
          <cell r="AL1059" t="str">
            <v>NA</v>
          </cell>
          <cell r="AN1059" t="str">
            <v>390</v>
          </cell>
        </row>
        <row r="1060">
          <cell r="C1060" t="str">
            <v>CR05X03NA</v>
          </cell>
          <cell r="D1060" t="str">
            <v>05X03</v>
          </cell>
          <cell r="E1060" t="str">
            <v>NA</v>
          </cell>
          <cell r="F1060">
            <v>20.65891472868217</v>
          </cell>
          <cell r="K1060" t="str">
            <v>LJ60001</v>
          </cell>
          <cell r="L1060" t="str">
            <v>01</v>
          </cell>
          <cell r="M1060">
            <v>3.8</v>
          </cell>
          <cell r="AH1060" t="str">
            <v>BUTTERFLY16LUG300NA</v>
          </cell>
          <cell r="AI1060" t="str">
            <v>16</v>
          </cell>
          <cell r="AJ1060" t="str">
            <v>LUG</v>
          </cell>
          <cell r="AK1060" t="str">
            <v>300</v>
          </cell>
          <cell r="AL1060" t="str">
            <v>NA</v>
          </cell>
          <cell r="AN1060" t="str">
            <v>495</v>
          </cell>
        </row>
        <row r="1061">
          <cell r="C1061" t="str">
            <v>CR05X02.5NA</v>
          </cell>
          <cell r="D1061" t="str">
            <v>05X02.5</v>
          </cell>
          <cell r="E1061" t="str">
            <v>NA</v>
          </cell>
          <cell r="F1061">
            <v>19.507751937984494</v>
          </cell>
          <cell r="K1061" t="str">
            <v>LJ60001.25</v>
          </cell>
          <cell r="L1061" t="str">
            <v>01.25</v>
          </cell>
          <cell r="M1061">
            <v>4.8</v>
          </cell>
          <cell r="AH1061" t="str">
            <v>BUTTERFLY18LUG300NA</v>
          </cell>
          <cell r="AI1061" t="str">
            <v>18</v>
          </cell>
          <cell r="AJ1061" t="str">
            <v>LUG</v>
          </cell>
          <cell r="AK1061" t="str">
            <v>300</v>
          </cell>
          <cell r="AL1061" t="str">
            <v>NA</v>
          </cell>
          <cell r="AN1061" t="str">
            <v>675</v>
          </cell>
        </row>
        <row r="1062">
          <cell r="C1062" t="str">
            <v>CR05X02NA</v>
          </cell>
          <cell r="D1062" t="str">
            <v>05X02</v>
          </cell>
          <cell r="E1062" t="str">
            <v>NA</v>
          </cell>
          <cell r="F1062">
            <v>18.356589147286819</v>
          </cell>
          <cell r="K1062" t="str">
            <v>LJ60001.5</v>
          </cell>
          <cell r="L1062" t="str">
            <v>01.5</v>
          </cell>
          <cell r="M1062">
            <v>6.8</v>
          </cell>
          <cell r="AH1062" t="str">
            <v>BUTTERFLY20LUG300NA</v>
          </cell>
          <cell r="AI1062" t="str">
            <v>20</v>
          </cell>
          <cell r="AJ1062" t="str">
            <v>LUG</v>
          </cell>
          <cell r="AK1062" t="str">
            <v>300</v>
          </cell>
          <cell r="AL1062" t="str">
            <v>NA</v>
          </cell>
          <cell r="AN1062" t="str">
            <v>775</v>
          </cell>
        </row>
        <row r="1063">
          <cell r="C1063" t="str">
            <v>CR06X05NA</v>
          </cell>
          <cell r="D1063" t="str">
            <v>06X05</v>
          </cell>
          <cell r="E1063" t="str">
            <v>NA</v>
          </cell>
          <cell r="F1063">
            <v>29.067460317460316</v>
          </cell>
          <cell r="K1063" t="str">
            <v>LJ60002</v>
          </cell>
          <cell r="L1063" t="str">
            <v>02</v>
          </cell>
          <cell r="M1063">
            <v>8.5</v>
          </cell>
          <cell r="AH1063" t="str">
            <v>BUTTERFLY22LUG300NA</v>
          </cell>
          <cell r="AI1063" t="str">
            <v>22</v>
          </cell>
          <cell r="AJ1063" t="str">
            <v>LUG</v>
          </cell>
          <cell r="AK1063" t="str">
            <v>300</v>
          </cell>
          <cell r="AL1063" t="str">
            <v>NA</v>
          </cell>
          <cell r="AN1063" t="str">
            <v>Error</v>
          </cell>
        </row>
        <row r="1064">
          <cell r="C1064" t="str">
            <v>CR06X04NA</v>
          </cell>
          <cell r="D1064" t="str">
            <v>06X04</v>
          </cell>
          <cell r="E1064" t="str">
            <v>NA</v>
          </cell>
          <cell r="F1064">
            <v>28.042328042328041</v>
          </cell>
          <cell r="K1064" t="str">
            <v>LJ60002.5</v>
          </cell>
          <cell r="L1064" t="str">
            <v>02.5</v>
          </cell>
          <cell r="M1064">
            <v>12</v>
          </cell>
          <cell r="AH1064" t="str">
            <v>BUTTERFLY24LUG300NA</v>
          </cell>
          <cell r="AI1064" t="str">
            <v>24</v>
          </cell>
          <cell r="AJ1064" t="str">
            <v>LUG</v>
          </cell>
          <cell r="AK1064" t="str">
            <v>300</v>
          </cell>
          <cell r="AL1064" t="str">
            <v>NA</v>
          </cell>
          <cell r="AN1064" t="str">
            <v>1325</v>
          </cell>
        </row>
        <row r="1065">
          <cell r="C1065" t="str">
            <v>CR06X03.5NA</v>
          </cell>
          <cell r="D1065" t="str">
            <v>06X03.5</v>
          </cell>
          <cell r="E1065" t="str">
            <v>NA</v>
          </cell>
          <cell r="F1065">
            <v>27.463624338624335</v>
          </cell>
          <cell r="K1065" t="str">
            <v>LJ60003</v>
          </cell>
          <cell r="L1065" t="str">
            <v>03</v>
          </cell>
          <cell r="M1065">
            <v>15.5</v>
          </cell>
        </row>
        <row r="1066">
          <cell r="C1066" t="str">
            <v>CR06X03NA</v>
          </cell>
          <cell r="D1066" t="str">
            <v>06X03</v>
          </cell>
          <cell r="E1066" t="str">
            <v>NA</v>
          </cell>
          <cell r="F1066">
            <v>26.438492063492063</v>
          </cell>
          <cell r="K1066" t="str">
            <v>LJ60003.5</v>
          </cell>
          <cell r="L1066" t="str">
            <v>03.5</v>
          </cell>
          <cell r="M1066">
            <v>21</v>
          </cell>
          <cell r="AH1066" t="str">
            <v>BUTTERFLY.25WAFER300NA</v>
          </cell>
          <cell r="AI1066" t="str">
            <v>.25</v>
          </cell>
          <cell r="AJ1066" t="str">
            <v>WAFER</v>
          </cell>
          <cell r="AK1066" t="str">
            <v>300</v>
          </cell>
          <cell r="AL1066" t="str">
            <v>NA</v>
          </cell>
          <cell r="AN1066" t="str">
            <v>Error</v>
          </cell>
        </row>
        <row r="1067">
          <cell r="C1067" t="str">
            <v>CR06X02.5NA</v>
          </cell>
          <cell r="D1067" t="str">
            <v>06X02.5</v>
          </cell>
          <cell r="E1067" t="str">
            <v>NA</v>
          </cell>
          <cell r="F1067">
            <v>24.520502645502646</v>
          </cell>
          <cell r="K1067" t="str">
            <v>LJ60004</v>
          </cell>
          <cell r="L1067" t="str">
            <v>04</v>
          </cell>
          <cell r="M1067">
            <v>34</v>
          </cell>
          <cell r="AH1067" t="str">
            <v>BUTTERFLY.375WAFER300NA</v>
          </cell>
          <cell r="AI1067" t="str">
            <v>.375</v>
          </cell>
          <cell r="AJ1067" t="str">
            <v>WAFER</v>
          </cell>
          <cell r="AK1067" t="str">
            <v>300</v>
          </cell>
          <cell r="AL1067" t="str">
            <v>NA</v>
          </cell>
          <cell r="AN1067" t="str">
            <v>Error</v>
          </cell>
        </row>
        <row r="1068">
          <cell r="C1068" t="str">
            <v>CR08X06NA</v>
          </cell>
          <cell r="D1068" t="str">
            <v>08X06</v>
          </cell>
          <cell r="E1068" t="str">
            <v>NA</v>
          </cell>
          <cell r="F1068">
            <v>39.196894409937883</v>
          </cell>
          <cell r="K1068" t="str">
            <v>LJ60005</v>
          </cell>
          <cell r="L1068" t="str">
            <v>05</v>
          </cell>
          <cell r="M1068">
            <v>56</v>
          </cell>
          <cell r="AH1068" t="str">
            <v>BUTTERFLY.50WAFER300NA</v>
          </cell>
          <cell r="AI1068" t="str">
            <v>.50</v>
          </cell>
          <cell r="AJ1068" t="str">
            <v>WAFER</v>
          </cell>
          <cell r="AK1068" t="str">
            <v>300</v>
          </cell>
          <cell r="AL1068" t="str">
            <v>NA</v>
          </cell>
          <cell r="AN1068" t="str">
            <v>Error</v>
          </cell>
        </row>
        <row r="1069">
          <cell r="C1069" t="str">
            <v>CR08X05NA</v>
          </cell>
          <cell r="D1069" t="str">
            <v>08X05</v>
          </cell>
          <cell r="E1069" t="str">
            <v>NA</v>
          </cell>
          <cell r="F1069">
            <v>36.633540372670808</v>
          </cell>
          <cell r="K1069" t="str">
            <v>LJ60006</v>
          </cell>
          <cell r="L1069" t="str">
            <v>06</v>
          </cell>
          <cell r="M1069">
            <v>67</v>
          </cell>
          <cell r="AH1069" t="str">
            <v>BUTTERFLY.75WAFER300NA</v>
          </cell>
          <cell r="AI1069" t="str">
            <v>.75</v>
          </cell>
          <cell r="AJ1069" t="str">
            <v>WAFER</v>
          </cell>
          <cell r="AK1069" t="str">
            <v>300</v>
          </cell>
          <cell r="AL1069" t="str">
            <v>NA</v>
          </cell>
          <cell r="AN1069" t="str">
            <v>Error</v>
          </cell>
        </row>
        <row r="1070">
          <cell r="C1070" t="str">
            <v>CR08X04NA</v>
          </cell>
          <cell r="D1070" t="str">
            <v>08X04</v>
          </cell>
          <cell r="E1070" t="str">
            <v>NA</v>
          </cell>
          <cell r="F1070">
            <v>34.080745341614907</v>
          </cell>
          <cell r="K1070" t="str">
            <v>LJ60008</v>
          </cell>
          <cell r="L1070" t="str">
            <v>08</v>
          </cell>
          <cell r="M1070">
            <v>99</v>
          </cell>
          <cell r="AH1070" t="str">
            <v>BUTTERFLY01WAFER300NA</v>
          </cell>
          <cell r="AI1070" t="str">
            <v>01</v>
          </cell>
          <cell r="AJ1070" t="str">
            <v>WAFER</v>
          </cell>
          <cell r="AK1070" t="str">
            <v>300</v>
          </cell>
          <cell r="AL1070" t="str">
            <v>NA</v>
          </cell>
          <cell r="AN1070" t="str">
            <v>Error</v>
          </cell>
        </row>
        <row r="1071">
          <cell r="C1071" t="str">
            <v>CR08X03.5NA</v>
          </cell>
          <cell r="D1071" t="str">
            <v>08X03.5</v>
          </cell>
          <cell r="E1071" t="str">
            <v>NA</v>
          </cell>
          <cell r="F1071">
            <v>33.580745341614907</v>
          </cell>
          <cell r="K1071" t="str">
            <v>LJ60010</v>
          </cell>
          <cell r="L1071" t="str">
            <v>10</v>
          </cell>
          <cell r="M1071">
            <v>165</v>
          </cell>
          <cell r="AH1071" t="str">
            <v>BUTTERFLY01.5WAFER300NA</v>
          </cell>
          <cell r="AI1071" t="str">
            <v>01.5</v>
          </cell>
          <cell r="AJ1071" t="str">
            <v>WAFER</v>
          </cell>
          <cell r="AK1071" t="str">
            <v>300</v>
          </cell>
          <cell r="AL1071" t="str">
            <v>NA</v>
          </cell>
          <cell r="AN1071" t="str">
            <v>Error</v>
          </cell>
        </row>
        <row r="1072">
          <cell r="C1072" t="str">
            <v>CR10X08NA</v>
          </cell>
          <cell r="D1072" t="str">
            <v>10X08</v>
          </cell>
          <cell r="E1072" t="str">
            <v>NA</v>
          </cell>
          <cell r="F1072">
            <v>59.636986301369859</v>
          </cell>
          <cell r="K1072" t="str">
            <v>LJ60012</v>
          </cell>
          <cell r="L1072" t="str">
            <v>12</v>
          </cell>
          <cell r="M1072">
            <v>198</v>
          </cell>
          <cell r="AH1072" t="str">
            <v>BUTTERFLY02WAFER300NA</v>
          </cell>
          <cell r="AI1072" t="str">
            <v>02</v>
          </cell>
          <cell r="AJ1072" t="str">
            <v>WAFER</v>
          </cell>
          <cell r="AK1072" t="str">
            <v>300</v>
          </cell>
          <cell r="AL1072" t="str">
            <v>NA</v>
          </cell>
          <cell r="AN1072" t="str">
            <v>Error</v>
          </cell>
        </row>
        <row r="1073">
          <cell r="C1073" t="str">
            <v>CR10X06NA</v>
          </cell>
          <cell r="D1073" t="str">
            <v>10X06</v>
          </cell>
          <cell r="E1073" t="str">
            <v>NA</v>
          </cell>
          <cell r="F1073">
            <v>58.952054794520549</v>
          </cell>
          <cell r="K1073" t="str">
            <v>LJ60014</v>
          </cell>
          <cell r="L1073" t="str">
            <v>14</v>
          </cell>
          <cell r="M1073">
            <v>233</v>
          </cell>
          <cell r="AH1073" t="str">
            <v>BUTTERFLY03WAFER300NA</v>
          </cell>
          <cell r="AI1073" t="str">
            <v>03</v>
          </cell>
          <cell r="AJ1073" t="str">
            <v>WAFER</v>
          </cell>
          <cell r="AK1073" t="str">
            <v>300</v>
          </cell>
          <cell r="AL1073" t="str">
            <v>NA</v>
          </cell>
          <cell r="AN1073" t="str">
            <v>11</v>
          </cell>
        </row>
        <row r="1074">
          <cell r="C1074" t="str">
            <v>CR10X05NA</v>
          </cell>
          <cell r="D1074" t="str">
            <v>10X05</v>
          </cell>
          <cell r="E1074" t="str">
            <v>NA</v>
          </cell>
          <cell r="F1074">
            <v>56.767123287671232</v>
          </cell>
          <cell r="K1074" t="str">
            <v>LJ60016</v>
          </cell>
          <cell r="L1074" t="str">
            <v>16</v>
          </cell>
          <cell r="M1074">
            <v>336</v>
          </cell>
          <cell r="AH1074" t="str">
            <v>BUTTERFLY04WAFER300NA</v>
          </cell>
          <cell r="AI1074" t="str">
            <v>04</v>
          </cell>
          <cell r="AJ1074" t="str">
            <v>WAFER</v>
          </cell>
          <cell r="AK1074" t="str">
            <v>300</v>
          </cell>
          <cell r="AL1074" t="str">
            <v>NA</v>
          </cell>
          <cell r="AN1074" t="str">
            <v>15</v>
          </cell>
        </row>
        <row r="1075">
          <cell r="C1075" t="str">
            <v>CR10X04NA</v>
          </cell>
          <cell r="D1075" t="str">
            <v>10X04</v>
          </cell>
          <cell r="E1075" t="str">
            <v>NA</v>
          </cell>
          <cell r="F1075">
            <v>52.897260273972606</v>
          </cell>
          <cell r="K1075" t="str">
            <v>LJ60018</v>
          </cell>
          <cell r="L1075" t="str">
            <v>18</v>
          </cell>
          <cell r="M1075">
            <v>408</v>
          </cell>
          <cell r="AH1075" t="str">
            <v>BUTTERFLY06WAFER300NA</v>
          </cell>
          <cell r="AI1075" t="str">
            <v>06</v>
          </cell>
          <cell r="AJ1075" t="str">
            <v>WAFER</v>
          </cell>
          <cell r="AK1075" t="str">
            <v>300</v>
          </cell>
          <cell r="AL1075" t="str">
            <v>NA</v>
          </cell>
          <cell r="AN1075" t="str">
            <v>28</v>
          </cell>
        </row>
        <row r="1076">
          <cell r="C1076" t="str">
            <v>CR12X10NA</v>
          </cell>
          <cell r="D1076" t="str">
            <v>12X10</v>
          </cell>
          <cell r="E1076" t="str">
            <v>NA</v>
          </cell>
          <cell r="F1076">
            <v>88.833333333333343</v>
          </cell>
          <cell r="K1076" t="str">
            <v>LJ60020</v>
          </cell>
          <cell r="L1076" t="str">
            <v>20</v>
          </cell>
          <cell r="M1076">
            <v>520</v>
          </cell>
          <cell r="AH1076" t="str">
            <v>BUTTERFLY08WAFER300NA</v>
          </cell>
          <cell r="AI1076" t="str">
            <v>08</v>
          </cell>
          <cell r="AJ1076" t="str">
            <v>WAFER</v>
          </cell>
          <cell r="AK1076" t="str">
            <v>300</v>
          </cell>
          <cell r="AL1076" t="str">
            <v>NA</v>
          </cell>
          <cell r="AN1076" t="str">
            <v>46</v>
          </cell>
        </row>
        <row r="1077">
          <cell r="C1077" t="str">
            <v>CR12X08NA</v>
          </cell>
          <cell r="D1077" t="str">
            <v>12X08</v>
          </cell>
          <cell r="E1077" t="str">
            <v>NA</v>
          </cell>
          <cell r="F1077">
            <v>84.666666666666657</v>
          </cell>
          <cell r="K1077" t="str">
            <v>LJ60024</v>
          </cell>
          <cell r="L1077" t="str">
            <v>24</v>
          </cell>
          <cell r="M1077">
            <v>730</v>
          </cell>
          <cell r="AH1077" t="str">
            <v>BUTTERFLY10WAFER300NA</v>
          </cell>
          <cell r="AI1077" t="str">
            <v>10</v>
          </cell>
          <cell r="AJ1077" t="str">
            <v>WAFER</v>
          </cell>
          <cell r="AK1077" t="str">
            <v>300</v>
          </cell>
          <cell r="AL1077" t="str">
            <v>NA</v>
          </cell>
          <cell r="AN1077" t="str">
            <v>88</v>
          </cell>
        </row>
        <row r="1078">
          <cell r="C1078" t="str">
            <v>CR12X06NA</v>
          </cell>
          <cell r="D1078" t="str">
            <v>12X06</v>
          </cell>
          <cell r="E1078" t="str">
            <v>NA</v>
          </cell>
          <cell r="F1078">
            <v>81.333333333333343</v>
          </cell>
          <cell r="K1078" t="str">
            <v>LJ60026</v>
          </cell>
          <cell r="L1078" t="str">
            <v>26</v>
          </cell>
          <cell r="M1078" t="str">
            <v>Error</v>
          </cell>
          <cell r="AH1078" t="str">
            <v>BUTTERFLY12WAFER300NA</v>
          </cell>
          <cell r="AI1078" t="str">
            <v>12</v>
          </cell>
          <cell r="AJ1078" t="str">
            <v>WAFER</v>
          </cell>
          <cell r="AK1078" t="str">
            <v>300</v>
          </cell>
          <cell r="AL1078" t="str">
            <v>NA</v>
          </cell>
          <cell r="AN1078" t="str">
            <v>135</v>
          </cell>
        </row>
        <row r="1079">
          <cell r="C1079" t="str">
            <v>CR12X05NA</v>
          </cell>
          <cell r="D1079" t="str">
            <v>12X05</v>
          </cell>
          <cell r="E1079" t="str">
            <v>NA</v>
          </cell>
          <cell r="F1079">
            <v>79</v>
          </cell>
          <cell r="K1079" t="str">
            <v>LJ60028</v>
          </cell>
          <cell r="L1079" t="str">
            <v>28</v>
          </cell>
          <cell r="M1079" t="str">
            <v>Error</v>
          </cell>
          <cell r="AH1079" t="str">
            <v>BUTTERFLY14WAFER300NA</v>
          </cell>
          <cell r="AI1079" t="str">
            <v>14</v>
          </cell>
          <cell r="AJ1079" t="str">
            <v>WAFER</v>
          </cell>
          <cell r="AK1079" t="str">
            <v>300</v>
          </cell>
          <cell r="AL1079" t="str">
            <v>NA</v>
          </cell>
          <cell r="AN1079" t="str">
            <v>235</v>
          </cell>
        </row>
        <row r="1080">
          <cell r="C1080" t="str">
            <v>CR14X12NA</v>
          </cell>
          <cell r="D1080" t="str">
            <v>14X12</v>
          </cell>
          <cell r="E1080" t="str">
            <v>NA</v>
          </cell>
          <cell r="F1080">
            <v>160</v>
          </cell>
          <cell r="K1080" t="str">
            <v>LJ60030</v>
          </cell>
          <cell r="L1080" t="str">
            <v>30</v>
          </cell>
          <cell r="M1080" t="str">
            <v>Error</v>
          </cell>
          <cell r="AH1080" t="str">
            <v>BUTTERFLY16WAFER300NA</v>
          </cell>
          <cell r="AI1080" t="str">
            <v>16</v>
          </cell>
          <cell r="AJ1080" t="str">
            <v>WAFER</v>
          </cell>
          <cell r="AK1080" t="str">
            <v>300</v>
          </cell>
          <cell r="AL1080" t="str">
            <v>NA</v>
          </cell>
          <cell r="AN1080" t="str">
            <v>310</v>
          </cell>
        </row>
        <row r="1081">
          <cell r="C1081" t="str">
            <v>CR14X10NA</v>
          </cell>
          <cell r="D1081" t="str">
            <v>14X10</v>
          </cell>
          <cell r="E1081" t="str">
            <v>NA</v>
          </cell>
          <cell r="F1081">
            <v>158.13333333333333</v>
          </cell>
          <cell r="K1081" t="str">
            <v>LJ60032</v>
          </cell>
          <cell r="L1081" t="str">
            <v>32</v>
          </cell>
          <cell r="M1081" t="str">
            <v>Error</v>
          </cell>
          <cell r="AH1081" t="str">
            <v>BUTTERFLY18WAFER300NA</v>
          </cell>
          <cell r="AI1081" t="str">
            <v>18</v>
          </cell>
          <cell r="AJ1081" t="str">
            <v>WAFER</v>
          </cell>
          <cell r="AK1081" t="str">
            <v>300</v>
          </cell>
          <cell r="AL1081" t="str">
            <v>NA</v>
          </cell>
          <cell r="AN1081" t="str">
            <v>430</v>
          </cell>
        </row>
        <row r="1082">
          <cell r="C1082" t="str">
            <v>CR14X08NA</v>
          </cell>
          <cell r="D1082" t="str">
            <v>14X08</v>
          </cell>
          <cell r="E1082" t="str">
            <v>NA</v>
          </cell>
          <cell r="F1082">
            <v>156.5</v>
          </cell>
          <cell r="K1082" t="str">
            <v>LJ60034</v>
          </cell>
          <cell r="L1082" t="str">
            <v>34</v>
          </cell>
          <cell r="M1082" t="str">
            <v>Error</v>
          </cell>
          <cell r="AH1082" t="str">
            <v>BUTTERFLY20WAFER300NA</v>
          </cell>
          <cell r="AI1082" t="str">
            <v>20</v>
          </cell>
          <cell r="AJ1082" t="str">
            <v>WAFER</v>
          </cell>
          <cell r="AK1082" t="str">
            <v>300</v>
          </cell>
          <cell r="AL1082" t="str">
            <v>NA</v>
          </cell>
          <cell r="AN1082" t="str">
            <v>480</v>
          </cell>
        </row>
        <row r="1083">
          <cell r="C1083" t="str">
            <v>CR14X06NA</v>
          </cell>
          <cell r="D1083" t="str">
            <v>14X06</v>
          </cell>
          <cell r="E1083" t="str">
            <v>NA</v>
          </cell>
          <cell r="F1083">
            <v>155.33333333333331</v>
          </cell>
          <cell r="K1083" t="str">
            <v>LJ60036</v>
          </cell>
          <cell r="L1083" t="str">
            <v>36</v>
          </cell>
          <cell r="M1083" t="str">
            <v>Error</v>
          </cell>
          <cell r="AH1083" t="str">
            <v>BUTTERFLY22WAFER300NA</v>
          </cell>
          <cell r="AI1083" t="str">
            <v>22</v>
          </cell>
          <cell r="AJ1083" t="str">
            <v>WAFER</v>
          </cell>
          <cell r="AK1083" t="str">
            <v>300</v>
          </cell>
          <cell r="AL1083" t="str">
            <v>NA</v>
          </cell>
          <cell r="AN1083" t="str">
            <v>Error</v>
          </cell>
        </row>
        <row r="1084">
          <cell r="C1084" t="str">
            <v>CR16X14NA</v>
          </cell>
          <cell r="D1084" t="str">
            <v>16X14</v>
          </cell>
          <cell r="E1084" t="str">
            <v>NA</v>
          </cell>
          <cell r="F1084">
            <v>185.66666666666669</v>
          </cell>
          <cell r="K1084" t="str">
            <v>LJ60038</v>
          </cell>
          <cell r="L1084" t="str">
            <v>38</v>
          </cell>
          <cell r="M1084" t="str">
            <v>Error</v>
          </cell>
          <cell r="AH1084" t="str">
            <v>BUTTERFLY24WAFER300NA</v>
          </cell>
          <cell r="AI1084" t="str">
            <v>24</v>
          </cell>
          <cell r="AJ1084" t="str">
            <v>WAFER</v>
          </cell>
          <cell r="AK1084" t="str">
            <v>300</v>
          </cell>
          <cell r="AL1084" t="str">
            <v>NA</v>
          </cell>
          <cell r="AN1084" t="str">
            <v>815</v>
          </cell>
        </row>
        <row r="1085">
          <cell r="C1085" t="str">
            <v>CR16X12NA</v>
          </cell>
          <cell r="D1085" t="str">
            <v>16X12</v>
          </cell>
          <cell r="E1085" t="str">
            <v>NA</v>
          </cell>
          <cell r="F1085">
            <v>183.33333333333331</v>
          </cell>
          <cell r="K1085" t="str">
            <v>LJ60040</v>
          </cell>
          <cell r="L1085" t="str">
            <v>40</v>
          </cell>
          <cell r="M1085" t="str">
            <v>Error</v>
          </cell>
        </row>
        <row r="1086">
          <cell r="C1086" t="str">
            <v>CR16X10NA</v>
          </cell>
          <cell r="D1086" t="str">
            <v>16X10</v>
          </cell>
          <cell r="E1086" t="str">
            <v>NA</v>
          </cell>
          <cell r="F1086">
            <v>181.66666666666669</v>
          </cell>
          <cell r="K1086" t="str">
            <v>LJ60042</v>
          </cell>
          <cell r="L1086" t="str">
            <v>42</v>
          </cell>
          <cell r="M1086" t="str">
            <v>Error</v>
          </cell>
          <cell r="AH1086" t="str">
            <v>BUTTERFLY.25LUG600NA</v>
          </cell>
          <cell r="AI1086" t="str">
            <v>.25</v>
          </cell>
          <cell r="AJ1086" t="str">
            <v>LUG</v>
          </cell>
          <cell r="AK1086" t="str">
            <v>600</v>
          </cell>
          <cell r="AL1086" t="str">
            <v>NA</v>
          </cell>
          <cell r="AN1086" t="str">
            <v>Error</v>
          </cell>
        </row>
        <row r="1087">
          <cell r="C1087" t="str">
            <v>CR16X08NA</v>
          </cell>
          <cell r="D1087" t="str">
            <v>16X08</v>
          </cell>
          <cell r="E1087" t="str">
            <v>NA</v>
          </cell>
          <cell r="F1087">
            <v>179.83333333333331</v>
          </cell>
          <cell r="K1087" t="str">
            <v>LJ60044</v>
          </cell>
          <cell r="L1087" t="str">
            <v>44</v>
          </cell>
          <cell r="M1087" t="str">
            <v>Error</v>
          </cell>
          <cell r="AH1087" t="str">
            <v>BUTTERFLY.375LUG600NA</v>
          </cell>
          <cell r="AI1087" t="str">
            <v>.375</v>
          </cell>
          <cell r="AJ1087" t="str">
            <v>LUG</v>
          </cell>
          <cell r="AK1087" t="str">
            <v>600</v>
          </cell>
          <cell r="AL1087" t="str">
            <v>NA</v>
          </cell>
          <cell r="AN1087" t="str">
            <v>Error</v>
          </cell>
        </row>
        <row r="1088">
          <cell r="C1088" t="str">
            <v>CR16X06NA</v>
          </cell>
          <cell r="D1088" t="str">
            <v>16X06</v>
          </cell>
          <cell r="E1088" t="str">
            <v>NA</v>
          </cell>
          <cell r="F1088">
            <v>177.66666666666669</v>
          </cell>
          <cell r="K1088" t="str">
            <v>LJ60046</v>
          </cell>
          <cell r="L1088" t="str">
            <v>46</v>
          </cell>
          <cell r="M1088" t="str">
            <v>Error</v>
          </cell>
          <cell r="AH1088" t="str">
            <v>BUTTERFLY.50LUG600NA</v>
          </cell>
          <cell r="AI1088" t="str">
            <v>.50</v>
          </cell>
          <cell r="AJ1088" t="str">
            <v>LUG</v>
          </cell>
          <cell r="AK1088" t="str">
            <v>600</v>
          </cell>
          <cell r="AL1088" t="str">
            <v>NA</v>
          </cell>
          <cell r="AN1088" t="str">
            <v>Error</v>
          </cell>
        </row>
        <row r="1089">
          <cell r="C1089" t="str">
            <v>CR18X16NA</v>
          </cell>
          <cell r="D1089" t="str">
            <v>18X16</v>
          </cell>
          <cell r="E1089" t="str">
            <v>NA</v>
          </cell>
          <cell r="F1089">
            <v>228.33333333333331</v>
          </cell>
          <cell r="K1089" t="str">
            <v>LJ60048</v>
          </cell>
          <cell r="L1089" t="str">
            <v>48</v>
          </cell>
          <cell r="M1089" t="str">
            <v>Error</v>
          </cell>
          <cell r="AH1089" t="str">
            <v>BUTTERFLY.75LUG600NA</v>
          </cell>
          <cell r="AI1089" t="str">
            <v>.75</v>
          </cell>
          <cell r="AJ1089" t="str">
            <v>LUG</v>
          </cell>
          <cell r="AK1089" t="str">
            <v>600</v>
          </cell>
          <cell r="AL1089" t="str">
            <v>NA</v>
          </cell>
          <cell r="AN1089" t="str">
            <v>Error</v>
          </cell>
        </row>
        <row r="1090">
          <cell r="C1090" t="str">
            <v>CR18X14NA</v>
          </cell>
          <cell r="D1090" t="str">
            <v>18X14</v>
          </cell>
          <cell r="E1090" t="str">
            <v>NA</v>
          </cell>
          <cell r="F1090">
            <v>226</v>
          </cell>
          <cell r="K1090" t="str">
            <v>LJ60050</v>
          </cell>
          <cell r="L1090" t="str">
            <v>50</v>
          </cell>
          <cell r="M1090" t="str">
            <v>Error</v>
          </cell>
          <cell r="AH1090" t="str">
            <v>BUTTERFLY01LUG600NA</v>
          </cell>
          <cell r="AI1090" t="str">
            <v>01</v>
          </cell>
          <cell r="AJ1090" t="str">
            <v>LUG</v>
          </cell>
          <cell r="AK1090" t="str">
            <v>600</v>
          </cell>
          <cell r="AL1090" t="str">
            <v>NA</v>
          </cell>
          <cell r="AN1090" t="str">
            <v>Error</v>
          </cell>
        </row>
        <row r="1091">
          <cell r="C1091" t="str">
            <v>CR18X12NA</v>
          </cell>
          <cell r="D1091" t="str">
            <v>18X12</v>
          </cell>
          <cell r="E1091" t="str">
            <v>NA</v>
          </cell>
          <cell r="F1091">
            <v>223.66666666666669</v>
          </cell>
          <cell r="K1091" t="str">
            <v>LJ60052</v>
          </cell>
          <cell r="L1091" t="str">
            <v>52</v>
          </cell>
          <cell r="M1091" t="str">
            <v>Error</v>
          </cell>
          <cell r="AH1091" t="str">
            <v>BUTTERFLY01.5LUG600NA</v>
          </cell>
          <cell r="AI1091" t="str">
            <v>01.5</v>
          </cell>
          <cell r="AJ1091" t="str">
            <v>LUG</v>
          </cell>
          <cell r="AK1091" t="str">
            <v>600</v>
          </cell>
          <cell r="AL1091" t="str">
            <v>NA</v>
          </cell>
          <cell r="AN1091" t="str">
            <v>Error</v>
          </cell>
        </row>
        <row r="1092">
          <cell r="C1092" t="str">
            <v>CR18X10NA</v>
          </cell>
          <cell r="D1092" t="str">
            <v>18X10</v>
          </cell>
          <cell r="E1092" t="str">
            <v>NA</v>
          </cell>
          <cell r="F1092">
            <v>221.33333333333331</v>
          </cell>
          <cell r="K1092" t="str">
            <v>LJ60054</v>
          </cell>
          <cell r="L1092" t="str">
            <v>54</v>
          </cell>
          <cell r="M1092" t="str">
            <v>Error</v>
          </cell>
          <cell r="AH1092" t="str">
            <v>BUTTERFLY02LUG600NA</v>
          </cell>
          <cell r="AI1092" t="str">
            <v>02</v>
          </cell>
          <cell r="AJ1092" t="str">
            <v>LUG</v>
          </cell>
          <cell r="AK1092" t="str">
            <v>600</v>
          </cell>
          <cell r="AL1092" t="str">
            <v>NA</v>
          </cell>
          <cell r="AN1092" t="str">
            <v>Error</v>
          </cell>
        </row>
        <row r="1093">
          <cell r="C1093" t="str">
            <v>CR18X08NA</v>
          </cell>
          <cell r="D1093" t="str">
            <v>18X08</v>
          </cell>
          <cell r="E1093" t="str">
            <v>NA</v>
          </cell>
          <cell r="F1093">
            <v>218</v>
          </cell>
          <cell r="K1093" t="str">
            <v>LJ60056</v>
          </cell>
          <cell r="L1093" t="str">
            <v>56</v>
          </cell>
          <cell r="M1093" t="str">
            <v>Error</v>
          </cell>
          <cell r="AH1093" t="str">
            <v>BUTTERFLY03LUG600NA</v>
          </cell>
          <cell r="AI1093" t="str">
            <v>03</v>
          </cell>
          <cell r="AJ1093" t="str">
            <v>LUG</v>
          </cell>
          <cell r="AK1093" t="str">
            <v>600</v>
          </cell>
          <cell r="AL1093" t="str">
            <v>NA</v>
          </cell>
          <cell r="AN1093" t="str">
            <v>25</v>
          </cell>
        </row>
        <row r="1094">
          <cell r="C1094" t="str">
            <v>CR20X18NA</v>
          </cell>
          <cell r="D1094" t="str">
            <v>20X18</v>
          </cell>
          <cell r="E1094" t="str">
            <v>NA</v>
          </cell>
          <cell r="F1094">
            <v>336.66666666666663</v>
          </cell>
          <cell r="K1094" t="str">
            <v>LJ60058</v>
          </cell>
          <cell r="L1094" t="str">
            <v>58</v>
          </cell>
          <cell r="M1094" t="str">
            <v>Error</v>
          </cell>
          <cell r="AH1094" t="str">
            <v>BUTTERFLY04LUG600NA</v>
          </cell>
          <cell r="AI1094" t="str">
            <v>04</v>
          </cell>
          <cell r="AJ1094" t="str">
            <v>LUG</v>
          </cell>
          <cell r="AK1094" t="str">
            <v>600</v>
          </cell>
          <cell r="AL1094" t="str">
            <v>NA</v>
          </cell>
          <cell r="AN1094" t="str">
            <v>53</v>
          </cell>
        </row>
        <row r="1095">
          <cell r="C1095" t="str">
            <v>CR20X16NA</v>
          </cell>
          <cell r="D1095" t="str">
            <v>20X16</v>
          </cell>
          <cell r="E1095" t="str">
            <v>NA</v>
          </cell>
          <cell r="F1095">
            <v>334.33333333333337</v>
          </cell>
          <cell r="K1095" t="str">
            <v>LJ60060</v>
          </cell>
          <cell r="L1095" t="str">
            <v>60</v>
          </cell>
          <cell r="M1095" t="str">
            <v>Error</v>
          </cell>
          <cell r="AH1095" t="str">
            <v>BUTTERFLY06LUG600NA</v>
          </cell>
          <cell r="AI1095" t="str">
            <v>06</v>
          </cell>
          <cell r="AJ1095" t="str">
            <v>LUG</v>
          </cell>
          <cell r="AK1095" t="str">
            <v>600</v>
          </cell>
          <cell r="AL1095" t="str">
            <v>NA</v>
          </cell>
          <cell r="AN1095" t="str">
            <v>85</v>
          </cell>
        </row>
        <row r="1096">
          <cell r="C1096" t="str">
            <v>CR20X14NA</v>
          </cell>
          <cell r="D1096" t="str">
            <v>20X14</v>
          </cell>
          <cell r="E1096" t="str">
            <v>NA</v>
          </cell>
          <cell r="F1096">
            <v>330.66666666666663</v>
          </cell>
          <cell r="AH1096" t="str">
            <v>BUTTERFLY08LUG600NA</v>
          </cell>
          <cell r="AI1096" t="str">
            <v>08</v>
          </cell>
          <cell r="AJ1096" t="str">
            <v>LUG</v>
          </cell>
          <cell r="AK1096" t="str">
            <v>600</v>
          </cell>
          <cell r="AL1096" t="str">
            <v>NA</v>
          </cell>
          <cell r="AN1096" t="str">
            <v>165</v>
          </cell>
        </row>
        <row r="1097">
          <cell r="C1097" t="str">
            <v>CR20X12NA</v>
          </cell>
          <cell r="D1097" t="str">
            <v>20X12</v>
          </cell>
          <cell r="E1097" t="str">
            <v>NA</v>
          </cell>
          <cell r="F1097">
            <v>327</v>
          </cell>
          <cell r="K1097" t="str">
            <v>LWN600.50</v>
          </cell>
          <cell r="L1097" t="str">
            <v>.50</v>
          </cell>
          <cell r="M1097" t="str">
            <v>10 </v>
          </cell>
          <cell r="AH1097" t="str">
            <v>BUTTERFLY10LUG600NA</v>
          </cell>
          <cell r="AI1097" t="str">
            <v>10</v>
          </cell>
          <cell r="AJ1097" t="str">
            <v>LUG</v>
          </cell>
          <cell r="AK1097" t="str">
            <v>600</v>
          </cell>
          <cell r="AL1097" t="str">
            <v>NA</v>
          </cell>
          <cell r="AN1097" t="str">
            <v>329</v>
          </cell>
        </row>
        <row r="1098">
          <cell r="C1098" t="str">
            <v>CR20X10NA</v>
          </cell>
          <cell r="D1098" t="str">
            <v>20X10</v>
          </cell>
          <cell r="E1098" t="str">
            <v>NA</v>
          </cell>
          <cell r="F1098">
            <v>323.33333333333337</v>
          </cell>
          <cell r="K1098" t="str">
            <v>LWN600.75</v>
          </cell>
          <cell r="L1098" t="str">
            <v>.75</v>
          </cell>
          <cell r="M1098" t="str">
            <v>10 </v>
          </cell>
          <cell r="AH1098" t="str">
            <v>BUTTERFLY12LUG600NA</v>
          </cell>
          <cell r="AI1098" t="str">
            <v>12</v>
          </cell>
          <cell r="AJ1098" t="str">
            <v>LUG</v>
          </cell>
          <cell r="AK1098" t="str">
            <v>600</v>
          </cell>
          <cell r="AL1098" t="str">
            <v>NA</v>
          </cell>
          <cell r="AN1098" t="str">
            <v>Error</v>
          </cell>
        </row>
        <row r="1099">
          <cell r="C1099" t="str">
            <v>CR20X08NA</v>
          </cell>
          <cell r="D1099" t="str">
            <v>20X08</v>
          </cell>
          <cell r="E1099" t="str">
            <v>NA</v>
          </cell>
          <cell r="F1099">
            <v>318.33333333333337</v>
          </cell>
          <cell r="K1099" t="str">
            <v>LWN60001</v>
          </cell>
          <cell r="L1099" t="str">
            <v>01</v>
          </cell>
          <cell r="M1099" t="str">
            <v>11</v>
          </cell>
          <cell r="AH1099" t="str">
            <v>BUTTERFLY14LUG600NA</v>
          </cell>
          <cell r="AI1099" t="str">
            <v>14</v>
          </cell>
          <cell r="AJ1099" t="str">
            <v>LUG</v>
          </cell>
          <cell r="AK1099" t="str">
            <v>600</v>
          </cell>
          <cell r="AL1099" t="str">
            <v>NA</v>
          </cell>
          <cell r="AN1099" t="str">
            <v>Error</v>
          </cell>
        </row>
        <row r="1100">
          <cell r="C1100" t="str">
            <v>CR22X20NA</v>
          </cell>
          <cell r="D1100" t="str">
            <v>22X20</v>
          </cell>
          <cell r="E1100" t="str">
            <v>NA</v>
          </cell>
          <cell r="F1100">
            <v>375.33333333333337</v>
          </cell>
          <cell r="K1100" t="str">
            <v>LWN60001.25</v>
          </cell>
          <cell r="L1100" t="str">
            <v>01.25</v>
          </cell>
          <cell r="M1100" t="str">
            <v>14</v>
          </cell>
          <cell r="AH1100" t="str">
            <v>BUTTERFLY16LUG600NA</v>
          </cell>
          <cell r="AI1100" t="str">
            <v>16</v>
          </cell>
          <cell r="AJ1100" t="str">
            <v>LUG</v>
          </cell>
          <cell r="AK1100" t="str">
            <v>600</v>
          </cell>
          <cell r="AL1100" t="str">
            <v>NA</v>
          </cell>
          <cell r="AN1100" t="str">
            <v>Error</v>
          </cell>
        </row>
        <row r="1101">
          <cell r="C1101" t="str">
            <v>CR22X18NA</v>
          </cell>
          <cell r="D1101" t="str">
            <v>22X18</v>
          </cell>
          <cell r="E1101" t="str">
            <v>NA</v>
          </cell>
          <cell r="F1101">
            <v>366</v>
          </cell>
          <cell r="K1101" t="str">
            <v>LWN60001.5</v>
          </cell>
          <cell r="L1101" t="str">
            <v>01.5</v>
          </cell>
          <cell r="M1101" t="str">
            <v>17</v>
          </cell>
          <cell r="AH1101" t="str">
            <v>BUTTERFLY18LUG600NA</v>
          </cell>
          <cell r="AI1101" t="str">
            <v>18</v>
          </cell>
          <cell r="AJ1101" t="str">
            <v>LUG</v>
          </cell>
          <cell r="AK1101" t="str">
            <v>600</v>
          </cell>
          <cell r="AL1101" t="str">
            <v>NA</v>
          </cell>
          <cell r="AN1101" t="str">
            <v>Error</v>
          </cell>
        </row>
        <row r="1102">
          <cell r="C1102" t="str">
            <v>CR22X16NA</v>
          </cell>
          <cell r="D1102" t="str">
            <v>22X16</v>
          </cell>
          <cell r="E1102" t="str">
            <v>NA</v>
          </cell>
          <cell r="F1102">
            <v>347.66666666666663</v>
          </cell>
          <cell r="K1102" t="str">
            <v>LWN60002</v>
          </cell>
          <cell r="L1102" t="str">
            <v>02</v>
          </cell>
          <cell r="M1102" t="str">
            <v>21</v>
          </cell>
          <cell r="AH1102" t="str">
            <v>BUTTERFLY20LUG600NA</v>
          </cell>
          <cell r="AI1102" t="str">
            <v>20</v>
          </cell>
          <cell r="AJ1102" t="str">
            <v>LUG</v>
          </cell>
          <cell r="AK1102" t="str">
            <v>600</v>
          </cell>
          <cell r="AL1102" t="str">
            <v>NA</v>
          </cell>
          <cell r="AN1102" t="str">
            <v>Error</v>
          </cell>
        </row>
        <row r="1103">
          <cell r="C1103" t="str">
            <v>CR22X14NA</v>
          </cell>
          <cell r="D1103" t="str">
            <v>22X14</v>
          </cell>
          <cell r="E1103" t="str">
            <v>NA</v>
          </cell>
          <cell r="F1103">
            <v>327</v>
          </cell>
          <cell r="K1103" t="str">
            <v>LWN60002.5</v>
          </cell>
          <cell r="L1103" t="str">
            <v>02.5</v>
          </cell>
          <cell r="M1103" t="str">
            <v>29</v>
          </cell>
          <cell r="AH1103" t="str">
            <v>BUTTERFLY22LUG600NA</v>
          </cell>
          <cell r="AI1103" t="str">
            <v>22</v>
          </cell>
          <cell r="AJ1103" t="str">
            <v>LUG</v>
          </cell>
          <cell r="AK1103" t="str">
            <v>600</v>
          </cell>
          <cell r="AL1103" t="str">
            <v>NA</v>
          </cell>
          <cell r="AN1103" t="str">
            <v>Error</v>
          </cell>
        </row>
        <row r="1104">
          <cell r="C1104" t="str">
            <v>CR22X12NA</v>
          </cell>
          <cell r="D1104" t="str">
            <v>22X12</v>
          </cell>
          <cell r="E1104" t="str">
            <v>NA</v>
          </cell>
          <cell r="F1104">
            <v>306.33333333333337</v>
          </cell>
          <cell r="K1104" t="str">
            <v>LWN60003</v>
          </cell>
          <cell r="L1104" t="str">
            <v>03</v>
          </cell>
          <cell r="M1104" t="str">
            <v>38</v>
          </cell>
          <cell r="AH1104" t="str">
            <v>BUTTERFLY24LUG600NA</v>
          </cell>
          <cell r="AI1104" t="str">
            <v>24</v>
          </cell>
          <cell r="AJ1104" t="str">
            <v>LUG</v>
          </cell>
          <cell r="AK1104" t="str">
            <v>600</v>
          </cell>
          <cell r="AL1104" t="str">
            <v>NA</v>
          </cell>
          <cell r="AN1104" t="str">
            <v>Error</v>
          </cell>
        </row>
        <row r="1105">
          <cell r="C1105" t="str">
            <v>CR22X10NA</v>
          </cell>
          <cell r="D1105" t="str">
            <v>22X10</v>
          </cell>
          <cell r="E1105" t="str">
            <v>NA</v>
          </cell>
          <cell r="F1105">
            <v>286</v>
          </cell>
          <cell r="K1105" t="str">
            <v>LWN60003.5</v>
          </cell>
          <cell r="L1105" t="str">
            <v>03.5</v>
          </cell>
          <cell r="M1105" t="str">
            <v>48</v>
          </cell>
        </row>
        <row r="1106">
          <cell r="C1106" t="str">
            <v>CR24X22NA</v>
          </cell>
          <cell r="D1106" t="str">
            <v>24X22</v>
          </cell>
          <cell r="E1106" t="str">
            <v>NA</v>
          </cell>
          <cell r="F1106">
            <v>409</v>
          </cell>
          <cell r="K1106" t="str">
            <v>LWN60004</v>
          </cell>
          <cell r="L1106" t="str">
            <v>04</v>
          </cell>
          <cell r="M1106" t="str">
            <v>80</v>
          </cell>
          <cell r="AH1106" t="str">
            <v>BUTTERFLY.25WAFER600NA</v>
          </cell>
          <cell r="AI1106" t="str">
            <v>.25</v>
          </cell>
          <cell r="AJ1106" t="str">
            <v>WAFER</v>
          </cell>
          <cell r="AK1106" t="str">
            <v>600</v>
          </cell>
          <cell r="AL1106" t="str">
            <v>NA</v>
          </cell>
          <cell r="AN1106" t="str">
            <v>Error</v>
          </cell>
        </row>
        <row r="1107">
          <cell r="C1107" t="str">
            <v>CR24X20NA</v>
          </cell>
          <cell r="D1107" t="str">
            <v>24X20</v>
          </cell>
          <cell r="E1107" t="str">
            <v>NA</v>
          </cell>
          <cell r="F1107">
            <v>400</v>
          </cell>
          <cell r="K1107" t="str">
            <v>LWN60005</v>
          </cell>
          <cell r="L1107" t="str">
            <v>05</v>
          </cell>
          <cell r="M1107" t="str">
            <v>128</v>
          </cell>
          <cell r="AH1107" t="str">
            <v>BUTTERFLY.375WAFER600NA</v>
          </cell>
          <cell r="AI1107" t="str">
            <v>.375</v>
          </cell>
          <cell r="AJ1107" t="str">
            <v>WAFER</v>
          </cell>
          <cell r="AK1107" t="str">
            <v>600</v>
          </cell>
          <cell r="AL1107" t="str">
            <v>NA</v>
          </cell>
          <cell r="AN1107" t="str">
            <v>Error</v>
          </cell>
        </row>
        <row r="1108">
          <cell r="C1108" t="str">
            <v>CR24X18NA</v>
          </cell>
          <cell r="D1108" t="str">
            <v>24X18</v>
          </cell>
          <cell r="E1108" t="str">
            <v>NA</v>
          </cell>
          <cell r="F1108">
            <v>392.33333333333337</v>
          </cell>
          <cell r="K1108" t="str">
            <v>LWN60006</v>
          </cell>
          <cell r="L1108" t="str">
            <v>06</v>
          </cell>
          <cell r="M1108" t="str">
            <v>158</v>
          </cell>
          <cell r="AH1108" t="str">
            <v>BUTTERFLY.50WAFER600NA</v>
          </cell>
          <cell r="AI1108" t="str">
            <v>.50</v>
          </cell>
          <cell r="AJ1108" t="str">
            <v>WAFER</v>
          </cell>
          <cell r="AK1108" t="str">
            <v>600</v>
          </cell>
          <cell r="AL1108" t="str">
            <v>NA</v>
          </cell>
          <cell r="AN1108" t="str">
            <v>Error</v>
          </cell>
        </row>
        <row r="1109">
          <cell r="C1109" t="str">
            <v>CR24X16NA</v>
          </cell>
          <cell r="D1109" t="str">
            <v>24X16</v>
          </cell>
          <cell r="E1109" t="str">
            <v>NA</v>
          </cell>
          <cell r="F1109">
            <v>383.33333333333337</v>
          </cell>
          <cell r="K1109" t="str">
            <v>LWN60008</v>
          </cell>
          <cell r="L1109" t="str">
            <v>08</v>
          </cell>
          <cell r="M1109" t="str">
            <v>215</v>
          </cell>
          <cell r="AH1109" t="str">
            <v>BUTTERFLY.75WAFER600NA</v>
          </cell>
          <cell r="AI1109" t="str">
            <v>.75</v>
          </cell>
          <cell r="AJ1109" t="str">
            <v>WAFER</v>
          </cell>
          <cell r="AK1109" t="str">
            <v>600</v>
          </cell>
          <cell r="AL1109" t="str">
            <v>NA</v>
          </cell>
          <cell r="AN1109" t="str">
            <v>Error</v>
          </cell>
        </row>
        <row r="1110">
          <cell r="C1110" t="str">
            <v>CR24X14NA</v>
          </cell>
          <cell r="D1110" t="str">
            <v>24X14</v>
          </cell>
          <cell r="E1110" t="str">
            <v>NA</v>
          </cell>
          <cell r="F1110">
            <v>374.33333333333337</v>
          </cell>
          <cell r="K1110" t="str">
            <v>LWN60010</v>
          </cell>
          <cell r="L1110" t="str">
            <v>10</v>
          </cell>
          <cell r="M1110" t="str">
            <v>324</v>
          </cell>
          <cell r="AH1110" t="str">
            <v>BUTTERFLY01WAFER600NA</v>
          </cell>
          <cell r="AI1110" t="str">
            <v>01</v>
          </cell>
          <cell r="AJ1110" t="str">
            <v>WAFER</v>
          </cell>
          <cell r="AK1110" t="str">
            <v>600</v>
          </cell>
          <cell r="AL1110" t="str">
            <v>NA</v>
          </cell>
          <cell r="AN1110" t="str">
            <v>Error</v>
          </cell>
        </row>
        <row r="1111">
          <cell r="C1111" t="str">
            <v>CR24X12NA</v>
          </cell>
          <cell r="D1111" t="str">
            <v>24X12</v>
          </cell>
          <cell r="E1111" t="str">
            <v>NA</v>
          </cell>
          <cell r="F1111">
            <v>365.33333333333337</v>
          </cell>
          <cell r="K1111" t="str">
            <v>LWN60012</v>
          </cell>
          <cell r="L1111" t="str">
            <v>12</v>
          </cell>
          <cell r="M1111" t="str">
            <v>500</v>
          </cell>
          <cell r="AH1111" t="str">
            <v>BUTTERFLY01.5WAFER600NA</v>
          </cell>
          <cell r="AI1111" t="str">
            <v>01.5</v>
          </cell>
          <cell r="AJ1111" t="str">
            <v>WAFER</v>
          </cell>
          <cell r="AK1111" t="str">
            <v>600</v>
          </cell>
          <cell r="AL1111" t="str">
            <v>NA</v>
          </cell>
          <cell r="AN1111" t="str">
            <v>Error</v>
          </cell>
        </row>
        <row r="1112">
          <cell r="C1112" t="str">
            <v>CR24X10NA</v>
          </cell>
          <cell r="D1112" t="str">
            <v>24X10</v>
          </cell>
          <cell r="E1112" t="str">
            <v>NA</v>
          </cell>
          <cell r="F1112">
            <v>355</v>
          </cell>
          <cell r="K1112" t="str">
            <v>LWN60014</v>
          </cell>
          <cell r="L1112" t="str">
            <v>14</v>
          </cell>
          <cell r="M1112" t="str">
            <v>417</v>
          </cell>
          <cell r="AH1112" t="str">
            <v>BUTTERFLY02WAFER600NA</v>
          </cell>
          <cell r="AI1112" t="str">
            <v>02</v>
          </cell>
          <cell r="AJ1112" t="str">
            <v>WAFER</v>
          </cell>
          <cell r="AK1112" t="str">
            <v>600</v>
          </cell>
          <cell r="AL1112" t="str">
            <v>NA</v>
          </cell>
          <cell r="AN1112" t="str">
            <v>Error</v>
          </cell>
        </row>
        <row r="1113">
          <cell r="C1113" t="str">
            <v>CR26X24NA</v>
          </cell>
          <cell r="D1113" t="str">
            <v>26X24</v>
          </cell>
          <cell r="E1113" t="str">
            <v>NA</v>
          </cell>
          <cell r="F1113">
            <v>552</v>
          </cell>
          <cell r="K1113" t="str">
            <v>LWN60016</v>
          </cell>
          <cell r="L1113" t="str">
            <v>16</v>
          </cell>
          <cell r="M1113" t="str">
            <v>564</v>
          </cell>
          <cell r="AH1113" t="str">
            <v>BUTTERFLY03WAFER600NA</v>
          </cell>
          <cell r="AI1113" t="str">
            <v>03</v>
          </cell>
          <cell r="AJ1113" t="str">
            <v>WAFER</v>
          </cell>
          <cell r="AK1113" t="str">
            <v>600</v>
          </cell>
          <cell r="AL1113" t="str">
            <v>NA</v>
          </cell>
          <cell r="AN1113" t="str">
            <v>11</v>
          </cell>
        </row>
        <row r="1114">
          <cell r="C1114" t="str">
            <v>CR26X22NA</v>
          </cell>
          <cell r="D1114" t="str">
            <v>26X22</v>
          </cell>
          <cell r="E1114" t="str">
            <v>NA</v>
          </cell>
          <cell r="F1114">
            <v>538.66666666666674</v>
          </cell>
          <cell r="K1114" t="str">
            <v>LWN60018</v>
          </cell>
          <cell r="L1114" t="str">
            <v>18</v>
          </cell>
          <cell r="M1114" t="str">
            <v>654</v>
          </cell>
          <cell r="AH1114" t="str">
            <v>BUTTERFLY04WAFER600NA</v>
          </cell>
          <cell r="AI1114" t="str">
            <v>04</v>
          </cell>
          <cell r="AJ1114" t="str">
            <v>WAFER</v>
          </cell>
          <cell r="AK1114" t="str">
            <v>600</v>
          </cell>
          <cell r="AL1114" t="str">
            <v>NA</v>
          </cell>
          <cell r="AN1114" t="str">
            <v>30</v>
          </cell>
        </row>
        <row r="1115">
          <cell r="C1115" t="str">
            <v>CR26X20NA</v>
          </cell>
          <cell r="D1115" t="str">
            <v>26X20</v>
          </cell>
          <cell r="E1115" t="str">
            <v>NA</v>
          </cell>
          <cell r="F1115">
            <v>506.33333333333337</v>
          </cell>
          <cell r="K1115" t="str">
            <v>LWN60020</v>
          </cell>
          <cell r="L1115" t="str">
            <v>20</v>
          </cell>
          <cell r="M1115" t="str">
            <v>840</v>
          </cell>
          <cell r="AH1115" t="str">
            <v>BUTTERFLY06WAFER600NA</v>
          </cell>
          <cell r="AI1115" t="str">
            <v>06</v>
          </cell>
          <cell r="AJ1115" t="str">
            <v>WAFER</v>
          </cell>
          <cell r="AK1115" t="str">
            <v>600</v>
          </cell>
          <cell r="AL1115" t="str">
            <v>NA</v>
          </cell>
          <cell r="AN1115" t="str">
            <v>52</v>
          </cell>
        </row>
        <row r="1116">
          <cell r="C1116" t="str">
            <v>CR26X18NA</v>
          </cell>
          <cell r="D1116" t="str">
            <v>26X18</v>
          </cell>
          <cell r="E1116" t="str">
            <v>NA</v>
          </cell>
          <cell r="F1116">
            <v>484.66666666666663</v>
          </cell>
          <cell r="K1116" t="str">
            <v>LWN60024</v>
          </cell>
          <cell r="L1116" t="str">
            <v>24</v>
          </cell>
          <cell r="M1116" t="str">
            <v>1100</v>
          </cell>
          <cell r="AH1116" t="str">
            <v>BUTTERFLY08WAFER600NA</v>
          </cell>
          <cell r="AI1116" t="str">
            <v>08</v>
          </cell>
          <cell r="AJ1116" t="str">
            <v>WAFER</v>
          </cell>
          <cell r="AK1116" t="str">
            <v>600</v>
          </cell>
          <cell r="AL1116" t="str">
            <v>NA</v>
          </cell>
          <cell r="AN1116" t="str">
            <v>105</v>
          </cell>
        </row>
        <row r="1117">
          <cell r="C1117" t="str">
            <v>CR26X16NA</v>
          </cell>
          <cell r="D1117" t="str">
            <v>26X16</v>
          </cell>
          <cell r="E1117" t="str">
            <v>NA</v>
          </cell>
          <cell r="F1117">
            <v>448.66666666666663</v>
          </cell>
          <cell r="K1117" t="str">
            <v>LWN60026</v>
          </cell>
          <cell r="L1117" t="str">
            <v>26</v>
          </cell>
          <cell r="M1117" t="str">
            <v>1250</v>
          </cell>
          <cell r="AH1117" t="str">
            <v>BUTTERFLY10WAFER600NA</v>
          </cell>
          <cell r="AI1117" t="str">
            <v>10</v>
          </cell>
          <cell r="AJ1117" t="str">
            <v>WAFER</v>
          </cell>
          <cell r="AK1117" t="str">
            <v>600</v>
          </cell>
          <cell r="AL1117" t="str">
            <v>NA</v>
          </cell>
          <cell r="AN1117" t="str">
            <v>225</v>
          </cell>
        </row>
        <row r="1118">
          <cell r="C1118" t="str">
            <v>CR26X14NA</v>
          </cell>
          <cell r="D1118" t="str">
            <v>26X14</v>
          </cell>
          <cell r="E1118" t="str">
            <v>NA</v>
          </cell>
          <cell r="F1118">
            <v>423</v>
          </cell>
          <cell r="K1118" t="str">
            <v>LWN60028</v>
          </cell>
          <cell r="L1118" t="str">
            <v>28</v>
          </cell>
          <cell r="M1118" t="str">
            <v>1390</v>
          </cell>
          <cell r="AH1118" t="str">
            <v>BUTTERFLY12WAFER600NA</v>
          </cell>
          <cell r="AI1118" t="str">
            <v>12</v>
          </cell>
          <cell r="AJ1118" t="str">
            <v>WAFER</v>
          </cell>
          <cell r="AK1118" t="str">
            <v>600</v>
          </cell>
          <cell r="AL1118" t="str">
            <v>NA</v>
          </cell>
          <cell r="AN1118" t="str">
            <v>Error</v>
          </cell>
        </row>
        <row r="1119">
          <cell r="C1119" t="str">
            <v>CR26X12NA</v>
          </cell>
          <cell r="D1119" t="str">
            <v>26X12</v>
          </cell>
          <cell r="E1119" t="str">
            <v>NA</v>
          </cell>
          <cell r="F1119">
            <v>402.33333333333337</v>
          </cell>
          <cell r="K1119" t="str">
            <v>LWN60030</v>
          </cell>
          <cell r="L1119" t="str">
            <v>30</v>
          </cell>
          <cell r="M1119" t="str">
            <v>1520</v>
          </cell>
          <cell r="AH1119" t="str">
            <v>BUTTERFLY14WAFER600NA</v>
          </cell>
          <cell r="AI1119" t="str">
            <v>14</v>
          </cell>
          <cell r="AJ1119" t="str">
            <v>WAFER</v>
          </cell>
          <cell r="AK1119" t="str">
            <v>600</v>
          </cell>
          <cell r="AL1119" t="str">
            <v>NA</v>
          </cell>
          <cell r="AN1119" t="str">
            <v>Error</v>
          </cell>
        </row>
        <row r="1120">
          <cell r="C1120" t="str">
            <v>CR28X26NA</v>
          </cell>
          <cell r="D1120" t="str">
            <v>28X26</v>
          </cell>
          <cell r="E1120" t="str">
            <v>NA</v>
          </cell>
          <cell r="F1120">
            <v>597.66666666666674</v>
          </cell>
          <cell r="K1120" t="str">
            <v>LWN60032</v>
          </cell>
          <cell r="L1120" t="str">
            <v>32</v>
          </cell>
          <cell r="M1120" t="str">
            <v>1680</v>
          </cell>
          <cell r="AH1120" t="str">
            <v>BUTTERFLY16WAFER600NA</v>
          </cell>
          <cell r="AI1120" t="str">
            <v>16</v>
          </cell>
          <cell r="AJ1120" t="str">
            <v>WAFER</v>
          </cell>
          <cell r="AK1120" t="str">
            <v>600</v>
          </cell>
          <cell r="AL1120" t="str">
            <v>NA</v>
          </cell>
          <cell r="AN1120" t="str">
            <v>Error</v>
          </cell>
        </row>
        <row r="1121">
          <cell r="C1121" t="str">
            <v>CR28X24NA</v>
          </cell>
          <cell r="D1121" t="str">
            <v>28X24</v>
          </cell>
          <cell r="E1121" t="str">
            <v>NA</v>
          </cell>
          <cell r="F1121">
            <v>576</v>
          </cell>
          <cell r="K1121" t="str">
            <v>LWN60034</v>
          </cell>
          <cell r="L1121" t="str">
            <v>34</v>
          </cell>
          <cell r="M1121" t="str">
            <v>1800</v>
          </cell>
          <cell r="AH1121" t="str">
            <v>BUTTERFLY18WAFER600NA</v>
          </cell>
          <cell r="AI1121" t="str">
            <v>18</v>
          </cell>
          <cell r="AJ1121" t="str">
            <v>WAFER</v>
          </cell>
          <cell r="AK1121" t="str">
            <v>600</v>
          </cell>
          <cell r="AL1121" t="str">
            <v>NA</v>
          </cell>
          <cell r="AN1121" t="str">
            <v>Error</v>
          </cell>
        </row>
        <row r="1122">
          <cell r="C1122" t="str">
            <v>CR28X22NA</v>
          </cell>
          <cell r="D1122" t="str">
            <v>28X22</v>
          </cell>
          <cell r="E1122" t="str">
            <v>NA</v>
          </cell>
          <cell r="F1122">
            <v>530</v>
          </cell>
          <cell r="K1122" t="str">
            <v>LWN60036</v>
          </cell>
          <cell r="L1122" t="str">
            <v>36</v>
          </cell>
          <cell r="M1122" t="str">
            <v>1950</v>
          </cell>
          <cell r="AH1122" t="str">
            <v>BUTTERFLY20WAFER600NA</v>
          </cell>
          <cell r="AI1122" t="str">
            <v>20</v>
          </cell>
          <cell r="AJ1122" t="str">
            <v>WAFER</v>
          </cell>
          <cell r="AK1122" t="str">
            <v>600</v>
          </cell>
          <cell r="AL1122" t="str">
            <v>NA</v>
          </cell>
          <cell r="AN1122" t="str">
            <v>Error</v>
          </cell>
        </row>
        <row r="1123">
          <cell r="C1123" t="str">
            <v>CR28X20NA</v>
          </cell>
          <cell r="D1123" t="str">
            <v>28X20</v>
          </cell>
          <cell r="E1123" t="str">
            <v>NA</v>
          </cell>
          <cell r="F1123">
            <v>529.33333333333326</v>
          </cell>
          <cell r="K1123" t="str">
            <v>LWN60038</v>
          </cell>
          <cell r="L1123" t="str">
            <v>38</v>
          </cell>
          <cell r="M1123" t="str">
            <v>Error</v>
          </cell>
          <cell r="AH1123" t="str">
            <v>BUTTERFLY22WAFER600NA</v>
          </cell>
          <cell r="AI1123" t="str">
            <v>22</v>
          </cell>
          <cell r="AJ1123" t="str">
            <v>WAFER</v>
          </cell>
          <cell r="AK1123" t="str">
            <v>600</v>
          </cell>
          <cell r="AL1123" t="str">
            <v>NA</v>
          </cell>
          <cell r="AN1123" t="str">
            <v>Error</v>
          </cell>
        </row>
        <row r="1124">
          <cell r="C1124" t="str">
            <v>CR30X28NA</v>
          </cell>
          <cell r="D1124" t="str">
            <v>30X28</v>
          </cell>
          <cell r="E1124" t="str">
            <v>NA</v>
          </cell>
          <cell r="F1124">
            <v>643.33333333333326</v>
          </cell>
          <cell r="K1124" t="str">
            <v>LWN60040</v>
          </cell>
          <cell r="L1124" t="str">
            <v>40</v>
          </cell>
          <cell r="M1124" t="str">
            <v>Error</v>
          </cell>
          <cell r="AH1124" t="str">
            <v>BUTTERFLY24WAFER600NA</v>
          </cell>
          <cell r="AI1124" t="str">
            <v>24</v>
          </cell>
          <cell r="AJ1124" t="str">
            <v>WAFER</v>
          </cell>
          <cell r="AK1124" t="str">
            <v>600</v>
          </cell>
          <cell r="AL1124" t="str">
            <v>NA</v>
          </cell>
          <cell r="AN1124" t="str">
            <v>Error</v>
          </cell>
        </row>
        <row r="1125">
          <cell r="C1125" t="str">
            <v>CR30X26NA</v>
          </cell>
          <cell r="D1125" t="str">
            <v>30X26</v>
          </cell>
          <cell r="E1125" t="str">
            <v>NA</v>
          </cell>
          <cell r="F1125">
            <v>619.33333333333326</v>
          </cell>
          <cell r="K1125" t="str">
            <v>LWN60042</v>
          </cell>
          <cell r="L1125" t="str">
            <v>42</v>
          </cell>
          <cell r="M1125" t="str">
            <v>2500</v>
          </cell>
        </row>
        <row r="1126">
          <cell r="C1126" t="str">
            <v>CR30X24NA</v>
          </cell>
          <cell r="D1126" t="str">
            <v>30X24</v>
          </cell>
          <cell r="E1126" t="str">
            <v>NA</v>
          </cell>
          <cell r="F1126">
            <v>597.66666666666674</v>
          </cell>
          <cell r="K1126" t="str">
            <v>LWN60044</v>
          </cell>
          <cell r="L1126" t="str">
            <v>44</v>
          </cell>
          <cell r="M1126" t="str">
            <v>Error</v>
          </cell>
          <cell r="AH1126" t="str">
            <v>CHECK</v>
          </cell>
        </row>
        <row r="1127">
          <cell r="C1127" t="str">
            <v>CR30X22NA</v>
          </cell>
          <cell r="D1127" t="str">
            <v>30X22</v>
          </cell>
          <cell r="E1127" t="str">
            <v>NA</v>
          </cell>
          <cell r="F1127">
            <v>578.33333333333326</v>
          </cell>
          <cell r="K1127" t="str">
            <v>LWN60046</v>
          </cell>
          <cell r="L1127" t="str">
            <v>46</v>
          </cell>
          <cell r="M1127" t="str">
            <v>Error</v>
          </cell>
          <cell r="AH1127" t="str">
            <v>CHECK.25FLANGED150NA</v>
          </cell>
          <cell r="AI1127" t="str">
            <v>.25</v>
          </cell>
          <cell r="AJ1127" t="str">
            <v>FLANGED</v>
          </cell>
          <cell r="AK1127" t="str">
            <v>150</v>
          </cell>
          <cell r="AL1127" t="str">
            <v>NA</v>
          </cell>
          <cell r="AN1127" t="str">
            <v>Error</v>
          </cell>
        </row>
        <row r="1128">
          <cell r="C1128" t="str">
            <v>CR30X20NA</v>
          </cell>
          <cell r="D1128" t="str">
            <v>30X20</v>
          </cell>
          <cell r="E1128" t="str">
            <v>NA</v>
          </cell>
          <cell r="F1128">
            <v>567.33333333333326</v>
          </cell>
          <cell r="K1128" t="str">
            <v>LWN60048</v>
          </cell>
          <cell r="L1128" t="str">
            <v>48</v>
          </cell>
          <cell r="M1128" t="str">
            <v>Error</v>
          </cell>
          <cell r="AH1128" t="str">
            <v>CHECK.375FLANGED150NA</v>
          </cell>
          <cell r="AI1128" t="str">
            <v>.375</v>
          </cell>
          <cell r="AJ1128" t="str">
            <v>FLANGED</v>
          </cell>
          <cell r="AK1128" t="str">
            <v>150</v>
          </cell>
          <cell r="AL1128" t="str">
            <v>NA</v>
          </cell>
          <cell r="AN1128" t="str">
            <v>Error</v>
          </cell>
        </row>
        <row r="1129">
          <cell r="C1129" t="str">
            <v>CR30X18NA</v>
          </cell>
          <cell r="D1129" t="str">
            <v>30X18</v>
          </cell>
          <cell r="E1129" t="str">
            <v>NA</v>
          </cell>
          <cell r="F1129">
            <v>548.66666666666674</v>
          </cell>
          <cell r="K1129" t="str">
            <v>LWN60050</v>
          </cell>
          <cell r="L1129" t="str">
            <v>50</v>
          </cell>
          <cell r="M1129" t="str">
            <v>Error</v>
          </cell>
          <cell r="AH1129" t="str">
            <v>CHECK.50FLANGED150NA</v>
          </cell>
          <cell r="AI1129" t="str">
            <v>.50</v>
          </cell>
          <cell r="AJ1129" t="str">
            <v>FLANGED</v>
          </cell>
          <cell r="AK1129" t="str">
            <v>150</v>
          </cell>
          <cell r="AL1129" t="str">
            <v>NA</v>
          </cell>
          <cell r="AN1129" t="str">
            <v>Error</v>
          </cell>
        </row>
        <row r="1130">
          <cell r="C1130" t="str">
            <v>CR30X16NA</v>
          </cell>
          <cell r="D1130" t="str">
            <v>30X16</v>
          </cell>
          <cell r="E1130" t="str">
            <v>NA</v>
          </cell>
          <cell r="F1130">
            <v>525</v>
          </cell>
          <cell r="K1130" t="str">
            <v>LWN60052</v>
          </cell>
          <cell r="L1130" t="str">
            <v>52</v>
          </cell>
          <cell r="M1130" t="str">
            <v>Error</v>
          </cell>
          <cell r="AH1130" t="str">
            <v>CHECK.75FLANGED150NA</v>
          </cell>
          <cell r="AI1130" t="str">
            <v>.75</v>
          </cell>
          <cell r="AJ1130" t="str">
            <v>FLANGED</v>
          </cell>
          <cell r="AK1130" t="str">
            <v>150</v>
          </cell>
          <cell r="AL1130" t="str">
            <v>NA</v>
          </cell>
          <cell r="AN1130" t="str">
            <v>Error</v>
          </cell>
        </row>
        <row r="1131">
          <cell r="K1131" t="str">
            <v>LWN60054</v>
          </cell>
          <cell r="L1131" t="str">
            <v>54</v>
          </cell>
          <cell r="M1131" t="str">
            <v>Error</v>
          </cell>
          <cell r="AH1131" t="str">
            <v>CHECK01FLANGED150NA</v>
          </cell>
          <cell r="AI1131" t="str">
            <v>01</v>
          </cell>
          <cell r="AJ1131" t="str">
            <v>FLANGED</v>
          </cell>
          <cell r="AK1131" t="str">
            <v>150</v>
          </cell>
          <cell r="AL1131" t="str">
            <v>NA</v>
          </cell>
          <cell r="AN1131" t="str">
            <v>Error</v>
          </cell>
        </row>
        <row r="1132">
          <cell r="C1132" t="str">
            <v>CRX</v>
          </cell>
          <cell r="K1132" t="str">
            <v>LWN60056</v>
          </cell>
          <cell r="L1132" t="str">
            <v>56</v>
          </cell>
          <cell r="M1132" t="str">
            <v>Error</v>
          </cell>
          <cell r="AH1132" t="str">
            <v>CHECK01.5FLANGED150NA</v>
          </cell>
          <cell r="AI1132" t="str">
            <v>01.5</v>
          </cell>
          <cell r="AJ1132" t="str">
            <v>FLANGED</v>
          </cell>
          <cell r="AK1132" t="str">
            <v>150</v>
          </cell>
          <cell r="AL1132" t="str">
            <v>NA</v>
          </cell>
          <cell r="AN1132" t="str">
            <v>Error</v>
          </cell>
        </row>
        <row r="1133">
          <cell r="C1133" t="str">
            <v>CRX.50STD</v>
          </cell>
          <cell r="D1133" t="str">
            <v>.50</v>
          </cell>
          <cell r="E1133" t="str">
            <v>STD</v>
          </cell>
          <cell r="F1133" t="str">
            <v>.25</v>
          </cell>
          <cell r="K1133" t="str">
            <v>LWN60058</v>
          </cell>
          <cell r="L1133" t="str">
            <v>58</v>
          </cell>
          <cell r="M1133" t="str">
            <v>Error</v>
          </cell>
          <cell r="AH1133" t="str">
            <v>CHECK02FLANGED150NA</v>
          </cell>
          <cell r="AI1133" t="str">
            <v>02</v>
          </cell>
          <cell r="AJ1133" t="str">
            <v>FLANGED</v>
          </cell>
          <cell r="AK1133" t="str">
            <v>150</v>
          </cell>
          <cell r="AL1133" t="str">
            <v>NA</v>
          </cell>
          <cell r="AN1133" t="str">
            <v>42</v>
          </cell>
        </row>
        <row r="1134">
          <cell r="C1134" t="str">
            <v>CRX.50X.375STD</v>
          </cell>
          <cell r="D1134" t="str">
            <v>.50X.375</v>
          </cell>
          <cell r="E1134" t="str">
            <v>STD</v>
          </cell>
          <cell r="F1134" t="str">
            <v>.25</v>
          </cell>
          <cell r="K1134" t="str">
            <v>LWN60060</v>
          </cell>
          <cell r="L1134" t="str">
            <v>60</v>
          </cell>
          <cell r="M1134" t="str">
            <v>Error</v>
          </cell>
          <cell r="AH1134" t="str">
            <v>CHECK03FLANGED150NA</v>
          </cell>
          <cell r="AI1134" t="str">
            <v>03</v>
          </cell>
          <cell r="AJ1134" t="str">
            <v>FLANGED</v>
          </cell>
          <cell r="AK1134" t="str">
            <v>150</v>
          </cell>
          <cell r="AL1134" t="str">
            <v>NA</v>
          </cell>
          <cell r="AN1134" t="str">
            <v>62</v>
          </cell>
        </row>
        <row r="1135">
          <cell r="C1135" t="str">
            <v>CRX.50X.25STD</v>
          </cell>
          <cell r="D1135" t="str">
            <v>.50X.25</v>
          </cell>
          <cell r="E1135" t="str">
            <v>STD</v>
          </cell>
          <cell r="F1135" t="str">
            <v>.50</v>
          </cell>
          <cell r="AH1135" t="str">
            <v>CHECK04FLANGED150NA</v>
          </cell>
          <cell r="AI1135" t="str">
            <v>04</v>
          </cell>
          <cell r="AJ1135" t="str">
            <v>FLANGED</v>
          </cell>
          <cell r="AK1135" t="str">
            <v>150</v>
          </cell>
          <cell r="AL1135" t="str">
            <v>NA</v>
          </cell>
          <cell r="AN1135" t="str">
            <v>107</v>
          </cell>
        </row>
        <row r="1136">
          <cell r="C1136" t="str">
            <v>CRX.75STD</v>
          </cell>
          <cell r="D1136" t="str">
            <v>.75</v>
          </cell>
          <cell r="E1136" t="str">
            <v>STD</v>
          </cell>
          <cell r="F1136" t="str">
            <v>.50</v>
          </cell>
          <cell r="K1136" t="str">
            <v>ORIF600.50</v>
          </cell>
          <cell r="L1136" t="str">
            <v>.50</v>
          </cell>
          <cell r="M1136">
            <v>8</v>
          </cell>
          <cell r="AH1136" t="str">
            <v>CHECK06FLANGED150NA</v>
          </cell>
          <cell r="AI1136" t="str">
            <v>06</v>
          </cell>
          <cell r="AJ1136" t="str">
            <v>FLANGED</v>
          </cell>
          <cell r="AK1136" t="str">
            <v>150</v>
          </cell>
          <cell r="AL1136" t="str">
            <v>NA</v>
          </cell>
          <cell r="AN1136" t="str">
            <v>175</v>
          </cell>
        </row>
        <row r="1137">
          <cell r="C1137" t="str">
            <v>CRX.75X.50STD</v>
          </cell>
          <cell r="D1137" t="str">
            <v>.75X.50</v>
          </cell>
          <cell r="E1137" t="str">
            <v>STD</v>
          </cell>
          <cell r="F1137" t="str">
            <v>.75</v>
          </cell>
          <cell r="K1137" t="str">
            <v>ORIF600.75</v>
          </cell>
          <cell r="L1137" t="str">
            <v>.75</v>
          </cell>
          <cell r="M1137">
            <v>12</v>
          </cell>
          <cell r="AH1137" t="str">
            <v>CHECK08FLANGED150NA</v>
          </cell>
          <cell r="AI1137" t="str">
            <v>08</v>
          </cell>
          <cell r="AJ1137" t="str">
            <v>FLANGED</v>
          </cell>
          <cell r="AK1137" t="str">
            <v>150</v>
          </cell>
          <cell r="AL1137" t="str">
            <v>NA</v>
          </cell>
          <cell r="AN1137" t="str">
            <v>289</v>
          </cell>
        </row>
        <row r="1138">
          <cell r="C1138" t="str">
            <v>CRX.75X.375STD</v>
          </cell>
          <cell r="D1138" t="str">
            <v>.75X.375</v>
          </cell>
          <cell r="E1138" t="str">
            <v>STD</v>
          </cell>
          <cell r="F1138" t="str">
            <v>.75</v>
          </cell>
          <cell r="K1138" t="str">
            <v>ORIF60001</v>
          </cell>
          <cell r="L1138" t="str">
            <v>01</v>
          </cell>
          <cell r="M1138">
            <v>12</v>
          </cell>
          <cell r="AH1138" t="str">
            <v>CHECK10FLANGED150NA</v>
          </cell>
          <cell r="AI1138" t="str">
            <v>10</v>
          </cell>
          <cell r="AJ1138" t="str">
            <v>FLANGED</v>
          </cell>
          <cell r="AK1138" t="str">
            <v>150</v>
          </cell>
          <cell r="AL1138" t="str">
            <v>NA</v>
          </cell>
          <cell r="AN1138" t="str">
            <v>444</v>
          </cell>
        </row>
        <row r="1139">
          <cell r="C1139" t="str">
            <v>CRX01STD</v>
          </cell>
          <cell r="D1139" t="str">
            <v>01</v>
          </cell>
          <cell r="E1139" t="str">
            <v>STD</v>
          </cell>
          <cell r="F1139" t="str">
            <v>1</v>
          </cell>
          <cell r="K1139" t="str">
            <v>ORIF60001.25</v>
          </cell>
          <cell r="L1139" t="str">
            <v>01.25</v>
          </cell>
          <cell r="M1139">
            <v>16</v>
          </cell>
          <cell r="AH1139" t="str">
            <v>CHECK12FLANGED150NA</v>
          </cell>
          <cell r="AI1139" t="str">
            <v>12</v>
          </cell>
          <cell r="AJ1139" t="str">
            <v>FLANGED</v>
          </cell>
          <cell r="AK1139" t="str">
            <v>150</v>
          </cell>
          <cell r="AL1139" t="str">
            <v>NA</v>
          </cell>
          <cell r="AN1139" t="str">
            <v>667</v>
          </cell>
        </row>
        <row r="1140">
          <cell r="C1140" t="str">
            <v>CRX01X.75STD</v>
          </cell>
          <cell r="D1140" t="str">
            <v>01X.75</v>
          </cell>
          <cell r="E1140" t="str">
            <v>STD</v>
          </cell>
          <cell r="F1140" t="str">
            <v>1</v>
          </cell>
          <cell r="K1140" t="str">
            <v>ORIF60001.5</v>
          </cell>
          <cell r="L1140" t="str">
            <v>01.5</v>
          </cell>
          <cell r="M1140">
            <v>20</v>
          </cell>
          <cell r="AH1140" t="str">
            <v>CHECK14FLANGED150NA</v>
          </cell>
          <cell r="AI1140" t="str">
            <v>14</v>
          </cell>
          <cell r="AJ1140" t="str">
            <v>FLANGED</v>
          </cell>
          <cell r="AK1140" t="str">
            <v>150</v>
          </cell>
          <cell r="AL1140" t="str">
            <v>NA</v>
          </cell>
          <cell r="AN1140" t="str">
            <v>1002</v>
          </cell>
        </row>
        <row r="1141">
          <cell r="C1141" t="str">
            <v>CRX01X.50STD</v>
          </cell>
          <cell r="D1141" t="str">
            <v>01X.50</v>
          </cell>
          <cell r="E1141" t="str">
            <v>STD</v>
          </cell>
          <cell r="F1141" t="str">
            <v>1</v>
          </cell>
          <cell r="K1141" t="str">
            <v>ORIF60002</v>
          </cell>
          <cell r="L1141" t="str">
            <v>02</v>
          </cell>
          <cell r="M1141">
            <v>24</v>
          </cell>
          <cell r="AH1141" t="str">
            <v>CHECK16FLANGED150NA</v>
          </cell>
          <cell r="AI1141" t="str">
            <v>16</v>
          </cell>
          <cell r="AJ1141" t="str">
            <v>FLANGED</v>
          </cell>
          <cell r="AK1141" t="str">
            <v>150</v>
          </cell>
          <cell r="AL1141" t="str">
            <v>NA</v>
          </cell>
          <cell r="AN1141" t="str">
            <v>1235</v>
          </cell>
        </row>
        <row r="1142">
          <cell r="C1142" t="str">
            <v>CRX01.25STD</v>
          </cell>
          <cell r="D1142" t="str">
            <v>01.25</v>
          </cell>
          <cell r="E1142" t="str">
            <v>STD</v>
          </cell>
          <cell r="F1142" t="str">
            <v>1.9</v>
          </cell>
          <cell r="K1142" t="str">
            <v>ORIF60002.5</v>
          </cell>
          <cell r="L1142" t="str">
            <v>02.5</v>
          </cell>
          <cell r="M1142">
            <v>36</v>
          </cell>
          <cell r="AH1142" t="str">
            <v>CHECK18FLANGED150NA</v>
          </cell>
          <cell r="AI1142" t="str">
            <v>18</v>
          </cell>
          <cell r="AJ1142" t="str">
            <v>FLANGED</v>
          </cell>
          <cell r="AK1142" t="str">
            <v>150</v>
          </cell>
          <cell r="AL1142" t="str">
            <v>NA</v>
          </cell>
          <cell r="AN1142" t="str">
            <v>Error</v>
          </cell>
        </row>
        <row r="1143">
          <cell r="C1143" t="str">
            <v>CRX01.25X01STD</v>
          </cell>
          <cell r="D1143" t="str">
            <v>01.25X01</v>
          </cell>
          <cell r="E1143" t="str">
            <v>STD</v>
          </cell>
          <cell r="F1143" t="str">
            <v>1.5</v>
          </cell>
          <cell r="K1143" t="str">
            <v>ORIF60003</v>
          </cell>
          <cell r="L1143" t="str">
            <v>03</v>
          </cell>
          <cell r="M1143">
            <v>40</v>
          </cell>
          <cell r="AH1143" t="str">
            <v>CHECK20FLANGED150NA</v>
          </cell>
          <cell r="AI1143" t="str">
            <v>20</v>
          </cell>
          <cell r="AJ1143" t="str">
            <v>FLANGED</v>
          </cell>
          <cell r="AK1143" t="str">
            <v>150</v>
          </cell>
          <cell r="AL1143" t="str">
            <v>NA</v>
          </cell>
          <cell r="AN1143" t="str">
            <v>Error</v>
          </cell>
        </row>
        <row r="1144">
          <cell r="C1144" t="str">
            <v>CRX01.25X.75STD</v>
          </cell>
          <cell r="D1144" t="str">
            <v>01.25X.75</v>
          </cell>
          <cell r="E1144" t="str">
            <v>STD</v>
          </cell>
          <cell r="F1144" t="str">
            <v>1.4</v>
          </cell>
          <cell r="K1144" t="str">
            <v>ORIF60003.5</v>
          </cell>
          <cell r="L1144" t="str">
            <v>03.5</v>
          </cell>
          <cell r="M1144">
            <v>50</v>
          </cell>
          <cell r="AH1144" t="str">
            <v>CHECK22FLANGED150NA</v>
          </cell>
          <cell r="AI1144" t="str">
            <v>22</v>
          </cell>
          <cell r="AJ1144" t="str">
            <v>FLANGED</v>
          </cell>
          <cell r="AK1144" t="str">
            <v>150</v>
          </cell>
          <cell r="AL1144" t="str">
            <v>NA</v>
          </cell>
          <cell r="AN1144" t="str">
            <v>Error</v>
          </cell>
        </row>
        <row r="1145">
          <cell r="C1145" t="str">
            <v>CRX01.25X.50STD</v>
          </cell>
          <cell r="D1145" t="str">
            <v>01.25X.50</v>
          </cell>
          <cell r="E1145" t="str">
            <v>STD</v>
          </cell>
          <cell r="F1145" t="str">
            <v>1.2</v>
          </cell>
          <cell r="K1145" t="str">
            <v>ORIF60004</v>
          </cell>
          <cell r="L1145" t="str">
            <v>04</v>
          </cell>
          <cell r="M1145">
            <v>80</v>
          </cell>
          <cell r="AH1145" t="str">
            <v>CHECK24FLANGED150NA</v>
          </cell>
          <cell r="AI1145" t="str">
            <v>24</v>
          </cell>
          <cell r="AJ1145" t="str">
            <v>FLANGED</v>
          </cell>
          <cell r="AK1145" t="str">
            <v>150</v>
          </cell>
          <cell r="AL1145" t="str">
            <v>NA</v>
          </cell>
          <cell r="AN1145" t="str">
            <v>Error</v>
          </cell>
        </row>
        <row r="1146">
          <cell r="C1146" t="str">
            <v>CRX01.5STD</v>
          </cell>
          <cell r="D1146" t="str">
            <v>01.5</v>
          </cell>
          <cell r="E1146" t="str">
            <v>STD</v>
          </cell>
          <cell r="F1146" t="str">
            <v>2.8</v>
          </cell>
          <cell r="K1146" t="str">
            <v>ORIF60005</v>
          </cell>
          <cell r="L1146" t="str">
            <v>05</v>
          </cell>
          <cell r="M1146">
            <v>132</v>
          </cell>
        </row>
        <row r="1147">
          <cell r="C1147" t="str">
            <v>CRX01.5X01.25STD</v>
          </cell>
          <cell r="D1147" t="str">
            <v>01.5X01.25</v>
          </cell>
          <cell r="E1147" t="str">
            <v>STD</v>
          </cell>
          <cell r="F1147" t="str">
            <v>2.4</v>
          </cell>
          <cell r="K1147" t="str">
            <v>ORIF60006</v>
          </cell>
          <cell r="L1147" t="str">
            <v>06</v>
          </cell>
          <cell r="M1147">
            <v>154</v>
          </cell>
          <cell r="AH1147" t="str">
            <v>CHECK.25BW150NA</v>
          </cell>
          <cell r="AI1147" t="str">
            <v>.25</v>
          </cell>
          <cell r="AJ1147" t="str">
            <v>BW</v>
          </cell>
          <cell r="AK1147" t="str">
            <v>150</v>
          </cell>
          <cell r="AL1147" t="str">
            <v>NA</v>
          </cell>
          <cell r="AN1147" t="str">
            <v>Error</v>
          </cell>
        </row>
        <row r="1148">
          <cell r="C1148" t="str">
            <v>CRX01.5X01STD</v>
          </cell>
          <cell r="D1148" t="str">
            <v>01.5X01</v>
          </cell>
          <cell r="E1148" t="str">
            <v>STD</v>
          </cell>
          <cell r="F1148" t="str">
            <v>2.2</v>
          </cell>
          <cell r="K1148" t="str">
            <v>ORIF60008</v>
          </cell>
          <cell r="L1148" t="str">
            <v>08</v>
          </cell>
          <cell r="M1148">
            <v>226</v>
          </cell>
          <cell r="AH1148" t="str">
            <v>CHECK.375BW150NA</v>
          </cell>
          <cell r="AI1148" t="str">
            <v>.375</v>
          </cell>
          <cell r="AJ1148" t="str">
            <v>BW</v>
          </cell>
          <cell r="AK1148" t="str">
            <v>150</v>
          </cell>
          <cell r="AL1148" t="str">
            <v>NA</v>
          </cell>
          <cell r="AN1148" t="str">
            <v>Error</v>
          </cell>
        </row>
        <row r="1149">
          <cell r="C1149" t="str">
            <v>CRX01.5X.75STD</v>
          </cell>
          <cell r="D1149" t="str">
            <v>01.5X.75</v>
          </cell>
          <cell r="E1149" t="str">
            <v>STD</v>
          </cell>
          <cell r="F1149" t="str">
            <v>2</v>
          </cell>
          <cell r="K1149" t="str">
            <v>ORIF60010</v>
          </cell>
          <cell r="L1149" t="str">
            <v>10</v>
          </cell>
          <cell r="M1149">
            <v>370</v>
          </cell>
          <cell r="AH1149" t="str">
            <v>CHECK.50BW150NA</v>
          </cell>
          <cell r="AI1149" t="str">
            <v>.50</v>
          </cell>
          <cell r="AJ1149" t="str">
            <v>BW</v>
          </cell>
          <cell r="AK1149" t="str">
            <v>150</v>
          </cell>
          <cell r="AL1149" t="str">
            <v>NA</v>
          </cell>
          <cell r="AN1149" t="str">
            <v>Error</v>
          </cell>
        </row>
        <row r="1150">
          <cell r="C1150" t="str">
            <v>CRX01.5X.50STD</v>
          </cell>
          <cell r="D1150" t="str">
            <v>01.5X.50</v>
          </cell>
          <cell r="E1150" t="str">
            <v>STD</v>
          </cell>
          <cell r="F1150" t="str">
            <v>1.8</v>
          </cell>
          <cell r="K1150" t="str">
            <v>ORIF60012</v>
          </cell>
          <cell r="L1150" t="str">
            <v>12</v>
          </cell>
          <cell r="M1150">
            <v>448</v>
          </cell>
          <cell r="AH1150" t="str">
            <v>CHECK.75BW150NA</v>
          </cell>
          <cell r="AI1150" t="str">
            <v>.75</v>
          </cell>
          <cell r="AJ1150" t="str">
            <v>BW</v>
          </cell>
          <cell r="AK1150" t="str">
            <v>150</v>
          </cell>
          <cell r="AL1150" t="str">
            <v>NA</v>
          </cell>
          <cell r="AN1150" t="str">
            <v>Error</v>
          </cell>
        </row>
        <row r="1151">
          <cell r="C1151" t="str">
            <v>CRX02STD</v>
          </cell>
          <cell r="D1151" t="str">
            <v>02</v>
          </cell>
          <cell r="E1151" t="str">
            <v>STD</v>
          </cell>
          <cell r="F1151" t="str">
            <v>4.2</v>
          </cell>
          <cell r="K1151" t="str">
            <v>ORIF60014</v>
          </cell>
          <cell r="L1151" t="str">
            <v>14</v>
          </cell>
          <cell r="M1151">
            <v>668</v>
          </cell>
          <cell r="AH1151" t="str">
            <v>CHECK01BW150NA</v>
          </cell>
          <cell r="AI1151" t="str">
            <v>01</v>
          </cell>
          <cell r="AJ1151" t="str">
            <v>BW</v>
          </cell>
          <cell r="AK1151" t="str">
            <v>150</v>
          </cell>
          <cell r="AL1151" t="str">
            <v>NA</v>
          </cell>
          <cell r="AN1151" t="str">
            <v>Error</v>
          </cell>
        </row>
        <row r="1152">
          <cell r="C1152" t="str">
            <v>CRX02X01.5STD</v>
          </cell>
          <cell r="D1152" t="str">
            <v>02X01.5</v>
          </cell>
          <cell r="E1152" t="str">
            <v>STD</v>
          </cell>
          <cell r="F1152" t="str">
            <v>3.7</v>
          </cell>
          <cell r="K1152" t="str">
            <v>ORIF60016</v>
          </cell>
          <cell r="L1152" t="str">
            <v>16</v>
          </cell>
          <cell r="M1152">
            <v>924</v>
          </cell>
          <cell r="AH1152" t="str">
            <v>CHECK01.5BW150NA</v>
          </cell>
          <cell r="AI1152" t="str">
            <v>01.5</v>
          </cell>
          <cell r="AJ1152" t="str">
            <v>BW</v>
          </cell>
          <cell r="AK1152" t="str">
            <v>150</v>
          </cell>
          <cell r="AL1152" t="str">
            <v>NA</v>
          </cell>
          <cell r="AN1152" t="str">
            <v>Error</v>
          </cell>
        </row>
        <row r="1153">
          <cell r="C1153" t="str">
            <v>CRX02X01.25STD</v>
          </cell>
          <cell r="D1153" t="str">
            <v>02X01.25</v>
          </cell>
          <cell r="E1153" t="str">
            <v>STD</v>
          </cell>
          <cell r="F1153" t="str">
            <v>3.4</v>
          </cell>
          <cell r="K1153" t="str">
            <v>ORIF60018</v>
          </cell>
          <cell r="L1153" t="str">
            <v>18</v>
          </cell>
          <cell r="M1153">
            <v>1062</v>
          </cell>
          <cell r="AH1153" t="str">
            <v>CHECK02BW150NA</v>
          </cell>
          <cell r="AI1153" t="str">
            <v>02</v>
          </cell>
          <cell r="AJ1153" t="str">
            <v>BW</v>
          </cell>
          <cell r="AK1153" t="str">
            <v>150</v>
          </cell>
          <cell r="AL1153" t="str">
            <v>NA</v>
          </cell>
          <cell r="AN1153" t="str">
            <v>33</v>
          </cell>
        </row>
        <row r="1154">
          <cell r="C1154" t="str">
            <v>CRX02X01STD</v>
          </cell>
          <cell r="D1154" t="str">
            <v>02X01</v>
          </cell>
          <cell r="E1154" t="str">
            <v>STD</v>
          </cell>
          <cell r="F1154" t="str">
            <v>3.2</v>
          </cell>
          <cell r="K1154" t="str">
            <v>ORIF60020</v>
          </cell>
          <cell r="L1154" t="str">
            <v>20</v>
          </cell>
          <cell r="M1154">
            <v>1356</v>
          </cell>
          <cell r="AH1154" t="str">
            <v>CHECK03BW150NA</v>
          </cell>
          <cell r="AI1154" t="str">
            <v>03</v>
          </cell>
          <cell r="AJ1154" t="str">
            <v>BW</v>
          </cell>
          <cell r="AK1154" t="str">
            <v>150</v>
          </cell>
          <cell r="AL1154" t="str">
            <v>NA</v>
          </cell>
          <cell r="AN1154" t="str">
            <v>51</v>
          </cell>
        </row>
        <row r="1155">
          <cell r="C1155" t="str">
            <v>CRX02X.75STD</v>
          </cell>
          <cell r="D1155" t="str">
            <v>02X.75</v>
          </cell>
          <cell r="E1155" t="str">
            <v>STD</v>
          </cell>
          <cell r="F1155" t="str">
            <v>3</v>
          </cell>
          <cell r="K1155" t="str">
            <v>ORIF60024</v>
          </cell>
          <cell r="L1155" t="str">
            <v>24</v>
          </cell>
          <cell r="M1155">
            <v>1918</v>
          </cell>
          <cell r="AH1155" t="str">
            <v>CHECK04BW150NA</v>
          </cell>
          <cell r="AI1155" t="str">
            <v>04</v>
          </cell>
          <cell r="AJ1155" t="str">
            <v>BW</v>
          </cell>
          <cell r="AK1155" t="str">
            <v>150</v>
          </cell>
          <cell r="AL1155" t="str">
            <v>NA</v>
          </cell>
          <cell r="AN1155" t="str">
            <v>93</v>
          </cell>
        </row>
        <row r="1156">
          <cell r="C1156" t="str">
            <v>CRX02.5STD</v>
          </cell>
          <cell r="D1156" t="str">
            <v>02.5</v>
          </cell>
          <cell r="E1156" t="str">
            <v>STD</v>
          </cell>
          <cell r="F1156" t="str">
            <v>7.2</v>
          </cell>
          <cell r="K1156" t="str">
            <v>ORIF60026</v>
          </cell>
          <cell r="L1156" t="str">
            <v>26</v>
          </cell>
          <cell r="M1156">
            <v>1920</v>
          </cell>
          <cell r="AH1156" t="str">
            <v>CHECK06BW150NA</v>
          </cell>
          <cell r="AI1156" t="str">
            <v>06</v>
          </cell>
          <cell r="AJ1156" t="str">
            <v>BW</v>
          </cell>
          <cell r="AK1156" t="str">
            <v>150</v>
          </cell>
          <cell r="AL1156" t="str">
            <v>NA</v>
          </cell>
          <cell r="AN1156" t="str">
            <v>149</v>
          </cell>
        </row>
        <row r="1157">
          <cell r="C1157" t="str">
            <v>CRX02.5X02STD</v>
          </cell>
          <cell r="D1157" t="str">
            <v>02.5X02</v>
          </cell>
          <cell r="E1157" t="str">
            <v>STD</v>
          </cell>
          <cell r="F1157" t="str">
            <v>6</v>
          </cell>
          <cell r="K1157" t="str">
            <v>ORIF60028</v>
          </cell>
          <cell r="L1157" t="str">
            <v>28</v>
          </cell>
          <cell r="M1157" t="str">
            <v>Error</v>
          </cell>
          <cell r="AH1157" t="str">
            <v>CHECK08BW150NA</v>
          </cell>
          <cell r="AI1157" t="str">
            <v>08</v>
          </cell>
          <cell r="AJ1157" t="str">
            <v>BW</v>
          </cell>
          <cell r="AK1157" t="str">
            <v>150</v>
          </cell>
          <cell r="AL1157" t="str">
            <v>NA</v>
          </cell>
          <cell r="AN1157" t="str">
            <v>262</v>
          </cell>
        </row>
        <row r="1158">
          <cell r="C1158" t="str">
            <v>CRX02.5X01.5STD</v>
          </cell>
          <cell r="D1158" t="str">
            <v>02.5X01.5</v>
          </cell>
          <cell r="E1158" t="str">
            <v>STD</v>
          </cell>
          <cell r="F1158" t="str">
            <v>5.8</v>
          </cell>
          <cell r="K1158" t="str">
            <v>ORIF60030</v>
          </cell>
          <cell r="L1158" t="str">
            <v>30</v>
          </cell>
          <cell r="M1158">
            <v>2460</v>
          </cell>
          <cell r="AH1158" t="str">
            <v>CHECK10BW150NA</v>
          </cell>
          <cell r="AI1158" t="str">
            <v>10</v>
          </cell>
          <cell r="AJ1158" t="str">
            <v>BW</v>
          </cell>
          <cell r="AK1158" t="str">
            <v>150</v>
          </cell>
          <cell r="AL1158" t="str">
            <v>NA</v>
          </cell>
          <cell r="AN1158" t="str">
            <v>360</v>
          </cell>
        </row>
        <row r="1159">
          <cell r="C1159" t="str">
            <v>CRX02.5X01.25STD</v>
          </cell>
          <cell r="D1159" t="str">
            <v>02.5X01.25</v>
          </cell>
          <cell r="E1159" t="str">
            <v>STD</v>
          </cell>
          <cell r="F1159" t="str">
            <v>5.6</v>
          </cell>
          <cell r="K1159" t="str">
            <v>ORIF60032</v>
          </cell>
          <cell r="L1159" t="str">
            <v>32</v>
          </cell>
          <cell r="M1159" t="str">
            <v>Error</v>
          </cell>
          <cell r="AH1159" t="str">
            <v>CHECK12BW150NA</v>
          </cell>
          <cell r="AI1159" t="str">
            <v>12</v>
          </cell>
          <cell r="AJ1159" t="str">
            <v>BW</v>
          </cell>
          <cell r="AK1159" t="str">
            <v>150</v>
          </cell>
          <cell r="AL1159" t="str">
            <v>NA</v>
          </cell>
          <cell r="AN1159" t="str">
            <v>524</v>
          </cell>
        </row>
        <row r="1160">
          <cell r="C1160" t="str">
            <v>CRX02.5X01STD</v>
          </cell>
          <cell r="D1160" t="str">
            <v>02.5X01</v>
          </cell>
          <cell r="E1160" t="str">
            <v>STD</v>
          </cell>
          <cell r="F1160" t="str">
            <v>5.4</v>
          </cell>
          <cell r="K1160" t="str">
            <v>ORIF60034</v>
          </cell>
          <cell r="L1160" t="str">
            <v>34</v>
          </cell>
          <cell r="M1160">
            <v>3040</v>
          </cell>
          <cell r="AH1160" t="str">
            <v>CHECK14BW150NA</v>
          </cell>
          <cell r="AI1160" t="str">
            <v>14</v>
          </cell>
          <cell r="AJ1160" t="str">
            <v>BW</v>
          </cell>
          <cell r="AK1160" t="str">
            <v>150</v>
          </cell>
          <cell r="AL1160" t="str">
            <v>NA</v>
          </cell>
          <cell r="AN1160" t="str">
            <v>716</v>
          </cell>
        </row>
        <row r="1161">
          <cell r="C1161" t="str">
            <v>CRX03STD</v>
          </cell>
          <cell r="D1161" t="str">
            <v>03</v>
          </cell>
          <cell r="E1161" t="str">
            <v>STD</v>
          </cell>
          <cell r="F1161" t="str">
            <v>10.3</v>
          </cell>
          <cell r="K1161" t="str">
            <v>ORIF60036</v>
          </cell>
          <cell r="L1161" t="str">
            <v>36</v>
          </cell>
          <cell r="M1161">
            <v>3440</v>
          </cell>
          <cell r="AH1161" t="str">
            <v>CHECK16BW150NA</v>
          </cell>
          <cell r="AI1161" t="str">
            <v>16</v>
          </cell>
          <cell r="AJ1161" t="str">
            <v>BW</v>
          </cell>
          <cell r="AK1161" t="str">
            <v>150</v>
          </cell>
          <cell r="AL1161" t="str">
            <v>NA</v>
          </cell>
          <cell r="AN1161" t="str">
            <v>1042</v>
          </cell>
        </row>
        <row r="1162">
          <cell r="C1162" t="str">
            <v>CRX03X02.5STD</v>
          </cell>
          <cell r="D1162" t="str">
            <v>03X02.5</v>
          </cell>
          <cell r="E1162" t="str">
            <v>STD</v>
          </cell>
          <cell r="F1162" t="str">
            <v>8.9</v>
          </cell>
          <cell r="K1162" t="str">
            <v>ORIF60038</v>
          </cell>
          <cell r="L1162" t="str">
            <v>38</v>
          </cell>
          <cell r="M1162" t="str">
            <v>Error</v>
          </cell>
          <cell r="AH1162" t="str">
            <v>CHECK18BW150NA</v>
          </cell>
          <cell r="AI1162" t="str">
            <v>18</v>
          </cell>
          <cell r="AJ1162" t="str">
            <v>BW</v>
          </cell>
          <cell r="AK1162" t="str">
            <v>150</v>
          </cell>
          <cell r="AL1162" t="str">
            <v>NA</v>
          </cell>
          <cell r="AN1162" t="str">
            <v>Error</v>
          </cell>
        </row>
        <row r="1163">
          <cell r="C1163" t="str">
            <v>CRX03X02STD</v>
          </cell>
          <cell r="D1163" t="str">
            <v>03X02</v>
          </cell>
          <cell r="E1163" t="str">
            <v>STD</v>
          </cell>
          <cell r="F1163" t="str">
            <v>8.5</v>
          </cell>
          <cell r="K1163" t="str">
            <v>ORIF60040</v>
          </cell>
          <cell r="L1163" t="str">
            <v>40</v>
          </cell>
          <cell r="M1163" t="str">
            <v>Error</v>
          </cell>
          <cell r="AH1163" t="str">
            <v>CHECK20BW150NA</v>
          </cell>
          <cell r="AI1163" t="str">
            <v>20</v>
          </cell>
          <cell r="AJ1163" t="str">
            <v>BW</v>
          </cell>
          <cell r="AK1163" t="str">
            <v>150</v>
          </cell>
          <cell r="AL1163" t="str">
            <v>NA</v>
          </cell>
          <cell r="AN1163" t="str">
            <v>Error</v>
          </cell>
        </row>
        <row r="1164">
          <cell r="C1164" t="str">
            <v>CRX03X01.5STD</v>
          </cell>
          <cell r="D1164" t="str">
            <v>03X01.5</v>
          </cell>
          <cell r="E1164" t="str">
            <v>STD</v>
          </cell>
          <cell r="F1164" t="str">
            <v>8.4</v>
          </cell>
          <cell r="K1164" t="str">
            <v>ORIF60042</v>
          </cell>
          <cell r="L1164" t="str">
            <v>42</v>
          </cell>
          <cell r="M1164">
            <v>4820</v>
          </cell>
          <cell r="AH1164" t="str">
            <v>CHECK22BW150NA</v>
          </cell>
          <cell r="AI1164" t="str">
            <v>22</v>
          </cell>
          <cell r="AJ1164" t="str">
            <v>BW</v>
          </cell>
          <cell r="AK1164" t="str">
            <v>150</v>
          </cell>
          <cell r="AL1164" t="str">
            <v>NA</v>
          </cell>
          <cell r="AN1164" t="str">
            <v>Error</v>
          </cell>
        </row>
        <row r="1165">
          <cell r="C1165" t="str">
            <v>CRX03X01.25STD</v>
          </cell>
          <cell r="D1165" t="str">
            <v>03X01.25</v>
          </cell>
          <cell r="E1165" t="str">
            <v>STD</v>
          </cell>
          <cell r="F1165" t="str">
            <v>8.1</v>
          </cell>
          <cell r="K1165" t="str">
            <v>ORIF60044</v>
          </cell>
          <cell r="L1165" t="str">
            <v>44</v>
          </cell>
          <cell r="M1165" t="str">
            <v>Error</v>
          </cell>
          <cell r="AH1165" t="str">
            <v>CHECK24BW150NA</v>
          </cell>
          <cell r="AI1165" t="str">
            <v>24</v>
          </cell>
          <cell r="AJ1165" t="str">
            <v>BW</v>
          </cell>
          <cell r="AK1165" t="str">
            <v>150</v>
          </cell>
          <cell r="AL1165" t="str">
            <v>NA</v>
          </cell>
          <cell r="AN1165" t="str">
            <v>Error</v>
          </cell>
        </row>
        <row r="1166">
          <cell r="C1166" t="str">
            <v>CRX03X01STD</v>
          </cell>
          <cell r="D1166" t="str">
            <v>03X01</v>
          </cell>
          <cell r="E1166" t="str">
            <v>STD</v>
          </cell>
          <cell r="F1166" t="str">
            <v>7.8</v>
          </cell>
          <cell r="K1166" t="str">
            <v>ORIF60046</v>
          </cell>
          <cell r="L1166" t="str">
            <v>46</v>
          </cell>
          <cell r="M1166" t="str">
            <v>Error</v>
          </cell>
        </row>
        <row r="1167">
          <cell r="C1167" t="str">
            <v>CRX03.5STD</v>
          </cell>
          <cell r="D1167" t="str">
            <v>03.5</v>
          </cell>
          <cell r="E1167" t="str">
            <v>STD</v>
          </cell>
          <cell r="F1167" t="str">
            <v>13.8</v>
          </cell>
          <cell r="K1167" t="str">
            <v>ORIF60048</v>
          </cell>
          <cell r="L1167" t="str">
            <v>48</v>
          </cell>
          <cell r="M1167" t="str">
            <v>Error</v>
          </cell>
          <cell r="AH1167" t="str">
            <v>CHECK.25FLANGED150NAYES</v>
          </cell>
          <cell r="AI1167" t="str">
            <v>.25</v>
          </cell>
          <cell r="AJ1167" t="str">
            <v>FLANGED</v>
          </cell>
          <cell r="AK1167" t="str">
            <v>150</v>
          </cell>
          <cell r="AL1167" t="str">
            <v>NA</v>
          </cell>
          <cell r="AM1167" t="str">
            <v>YES</v>
          </cell>
          <cell r="AN1167" t="str">
            <v>Error</v>
          </cell>
        </row>
        <row r="1168">
          <cell r="C1168" t="str">
            <v>CRX03.5X03STD</v>
          </cell>
          <cell r="D1168" t="str">
            <v>03.5X03</v>
          </cell>
          <cell r="E1168" t="str">
            <v>STD</v>
          </cell>
          <cell r="F1168" t="str">
            <v>12.2</v>
          </cell>
          <cell r="K1168" t="str">
            <v>ORIF60050</v>
          </cell>
          <cell r="L1168" t="str">
            <v>50</v>
          </cell>
          <cell r="M1168" t="str">
            <v>Error</v>
          </cell>
          <cell r="AH1168" t="str">
            <v>CHECK.375FLANGED150NAYES</v>
          </cell>
          <cell r="AI1168" t="str">
            <v>.375</v>
          </cell>
          <cell r="AJ1168" t="str">
            <v>FLANGED</v>
          </cell>
          <cell r="AK1168" t="str">
            <v>150</v>
          </cell>
          <cell r="AL1168" t="str">
            <v>NA</v>
          </cell>
          <cell r="AM1168" t="str">
            <v>YES</v>
          </cell>
          <cell r="AN1168" t="str">
            <v>Error</v>
          </cell>
        </row>
        <row r="1169">
          <cell r="C1169" t="str">
            <v>CRX03.5X02.5STD</v>
          </cell>
          <cell r="D1169" t="str">
            <v>03.5X02.5</v>
          </cell>
          <cell r="E1169" t="str">
            <v>STD</v>
          </cell>
          <cell r="F1169" t="str">
            <v>11.8</v>
          </cell>
          <cell r="K1169" t="str">
            <v>ORIF60052</v>
          </cell>
          <cell r="L1169" t="str">
            <v>52</v>
          </cell>
          <cell r="M1169" t="str">
            <v>Error</v>
          </cell>
          <cell r="AH1169" t="str">
            <v>CHECK.50FLANGED150NAYES</v>
          </cell>
          <cell r="AI1169" t="str">
            <v>.50</v>
          </cell>
          <cell r="AJ1169" t="str">
            <v>FLANGED</v>
          </cell>
          <cell r="AK1169" t="str">
            <v>150</v>
          </cell>
          <cell r="AL1169" t="str">
            <v>NA</v>
          </cell>
          <cell r="AM1169" t="str">
            <v>YES</v>
          </cell>
          <cell r="AN1169" t="str">
            <v>Error</v>
          </cell>
        </row>
        <row r="1170">
          <cell r="C1170" t="str">
            <v>CRX03.5X02STD</v>
          </cell>
          <cell r="D1170" t="str">
            <v>03.5X02</v>
          </cell>
          <cell r="E1170" t="str">
            <v>STD</v>
          </cell>
          <cell r="F1170" t="str">
            <v>11.2</v>
          </cell>
          <cell r="K1170" t="str">
            <v>ORIF60054</v>
          </cell>
          <cell r="L1170" t="str">
            <v>54</v>
          </cell>
          <cell r="M1170" t="str">
            <v>Error</v>
          </cell>
          <cell r="AH1170" t="str">
            <v>CHECK.75FLANGED150NAYES</v>
          </cell>
          <cell r="AI1170" t="str">
            <v>.75</v>
          </cell>
          <cell r="AJ1170" t="str">
            <v>FLANGED</v>
          </cell>
          <cell r="AK1170" t="str">
            <v>150</v>
          </cell>
          <cell r="AL1170" t="str">
            <v>NA</v>
          </cell>
          <cell r="AM1170" t="str">
            <v>YES</v>
          </cell>
          <cell r="AN1170" t="str">
            <v>Error</v>
          </cell>
        </row>
        <row r="1171">
          <cell r="C1171" t="str">
            <v>CRX03.5X01.5STD</v>
          </cell>
          <cell r="D1171" t="str">
            <v>03.5X01.5</v>
          </cell>
          <cell r="E1171" t="str">
            <v>STD</v>
          </cell>
          <cell r="F1171" t="str">
            <v>11.1</v>
          </cell>
          <cell r="K1171" t="str">
            <v>ORIF60056</v>
          </cell>
          <cell r="L1171" t="str">
            <v>56</v>
          </cell>
          <cell r="M1171" t="str">
            <v>Error</v>
          </cell>
          <cell r="AH1171" t="str">
            <v>CHECK01FLANGED150NAYES</v>
          </cell>
          <cell r="AI1171" t="str">
            <v>01</v>
          </cell>
          <cell r="AJ1171" t="str">
            <v>FLANGED</v>
          </cell>
          <cell r="AK1171" t="str">
            <v>150</v>
          </cell>
          <cell r="AL1171" t="str">
            <v>NA</v>
          </cell>
          <cell r="AM1171" t="str">
            <v>YES</v>
          </cell>
          <cell r="AN1171" t="str">
            <v>Error</v>
          </cell>
        </row>
        <row r="1172">
          <cell r="C1172" t="str">
            <v>CRX03.5X01.25STD</v>
          </cell>
          <cell r="D1172" t="str">
            <v>03.5X01.25</v>
          </cell>
          <cell r="E1172" t="str">
            <v>STD</v>
          </cell>
          <cell r="F1172" t="str">
            <v>11</v>
          </cell>
          <cell r="K1172" t="str">
            <v>ORIF60058</v>
          </cell>
          <cell r="L1172" t="str">
            <v>58</v>
          </cell>
          <cell r="M1172" t="str">
            <v>Error</v>
          </cell>
          <cell r="AH1172" t="str">
            <v>CHECK01.5FLANGED150NAYES</v>
          </cell>
          <cell r="AI1172" t="str">
            <v>01.5</v>
          </cell>
          <cell r="AJ1172" t="str">
            <v>FLANGED</v>
          </cell>
          <cell r="AK1172" t="str">
            <v>150</v>
          </cell>
          <cell r="AL1172" t="str">
            <v>NA</v>
          </cell>
          <cell r="AM1172" t="str">
            <v>YES</v>
          </cell>
          <cell r="AN1172" t="str">
            <v>Error</v>
          </cell>
        </row>
        <row r="1173">
          <cell r="C1173" t="str">
            <v>CRX04STD</v>
          </cell>
          <cell r="D1173" t="str">
            <v>04</v>
          </cell>
          <cell r="E1173" t="str">
            <v>STD</v>
          </cell>
          <cell r="F1173" t="str">
            <v>17.8</v>
          </cell>
          <cell r="K1173" t="str">
            <v>ORIF60060</v>
          </cell>
          <cell r="L1173" t="str">
            <v>60</v>
          </cell>
          <cell r="M1173" t="str">
            <v>Error</v>
          </cell>
          <cell r="AH1173" t="str">
            <v>CHECK02FLANGED150NAYES</v>
          </cell>
          <cell r="AI1173" t="str">
            <v>02</v>
          </cell>
          <cell r="AJ1173" t="str">
            <v>FLANGED</v>
          </cell>
          <cell r="AK1173" t="str">
            <v>150</v>
          </cell>
          <cell r="AL1173" t="str">
            <v>NA</v>
          </cell>
          <cell r="AM1173" t="str">
            <v>YES</v>
          </cell>
          <cell r="AN1173" t="str">
            <v>Error</v>
          </cell>
        </row>
        <row r="1174">
          <cell r="C1174" t="str">
            <v>CRX04X03.5STD</v>
          </cell>
          <cell r="D1174" t="str">
            <v>04X03.5</v>
          </cell>
          <cell r="E1174" t="str">
            <v>STD</v>
          </cell>
          <cell r="F1174" t="str">
            <v>15.9</v>
          </cell>
          <cell r="AH1174" t="str">
            <v>CHECK03FLANGED150NAYES</v>
          </cell>
          <cell r="AI1174" t="str">
            <v>03</v>
          </cell>
          <cell r="AJ1174" t="str">
            <v>FLANGED</v>
          </cell>
          <cell r="AK1174" t="str">
            <v>150</v>
          </cell>
          <cell r="AL1174" t="str">
            <v>NA</v>
          </cell>
          <cell r="AM1174" t="str">
            <v>YES</v>
          </cell>
          <cell r="AN1174" t="str">
            <v>Error</v>
          </cell>
        </row>
        <row r="1175">
          <cell r="C1175" t="str">
            <v>CRX04X03STD</v>
          </cell>
          <cell r="D1175" t="str">
            <v>04X03</v>
          </cell>
          <cell r="E1175" t="str">
            <v>STD</v>
          </cell>
          <cell r="F1175" t="str">
            <v>15.4</v>
          </cell>
          <cell r="K1175" t="str">
            <v>SO600.50</v>
          </cell>
          <cell r="L1175" t="str">
            <v>.50</v>
          </cell>
          <cell r="M1175">
            <v>2</v>
          </cell>
          <cell r="AH1175" t="str">
            <v>CHECK04FLANGED150NAYES</v>
          </cell>
          <cell r="AI1175" t="str">
            <v>04</v>
          </cell>
          <cell r="AJ1175" t="str">
            <v>FLANGED</v>
          </cell>
          <cell r="AK1175" t="str">
            <v>150</v>
          </cell>
          <cell r="AL1175" t="str">
            <v>NA</v>
          </cell>
          <cell r="AM1175" t="str">
            <v>YES</v>
          </cell>
          <cell r="AN1175" t="str">
            <v>Error</v>
          </cell>
        </row>
        <row r="1176">
          <cell r="C1176" t="str">
            <v>CRX04X02.5STD</v>
          </cell>
          <cell r="D1176" t="str">
            <v>04X02.5</v>
          </cell>
          <cell r="E1176" t="str">
            <v>STD</v>
          </cell>
          <cell r="F1176" t="str">
            <v>15</v>
          </cell>
          <cell r="K1176" t="str">
            <v>SO600.75</v>
          </cell>
          <cell r="L1176" t="str">
            <v>.75</v>
          </cell>
          <cell r="M1176">
            <v>3.3</v>
          </cell>
          <cell r="AH1176" t="str">
            <v>CHECK06FLANGED150NAYES</v>
          </cell>
          <cell r="AI1176" t="str">
            <v>06</v>
          </cell>
          <cell r="AJ1176" t="str">
            <v>FLANGED</v>
          </cell>
          <cell r="AK1176" t="str">
            <v>150</v>
          </cell>
          <cell r="AL1176" t="str">
            <v>NA</v>
          </cell>
          <cell r="AM1176" t="str">
            <v>YES</v>
          </cell>
          <cell r="AN1176" t="str">
            <v>Error</v>
          </cell>
        </row>
        <row r="1177">
          <cell r="C1177" t="str">
            <v>CRX04X02STD</v>
          </cell>
          <cell r="D1177" t="str">
            <v>04X02</v>
          </cell>
          <cell r="E1177" t="str">
            <v>STD</v>
          </cell>
          <cell r="F1177" t="str">
            <v>14.4</v>
          </cell>
          <cell r="K1177" t="str">
            <v>SO60001</v>
          </cell>
          <cell r="L1177" t="str">
            <v>01</v>
          </cell>
          <cell r="M1177">
            <v>4</v>
          </cell>
          <cell r="AH1177" t="str">
            <v>CHECK08FLANGED150NAYES</v>
          </cell>
          <cell r="AI1177" t="str">
            <v>08</v>
          </cell>
          <cell r="AJ1177" t="str">
            <v>FLANGED</v>
          </cell>
          <cell r="AK1177" t="str">
            <v>150</v>
          </cell>
          <cell r="AL1177" t="str">
            <v>NA</v>
          </cell>
          <cell r="AM1177" t="str">
            <v>YES</v>
          </cell>
          <cell r="AN1177" t="str">
            <v>Error</v>
          </cell>
        </row>
        <row r="1178">
          <cell r="C1178" t="str">
            <v>CRX04X01.5STD</v>
          </cell>
          <cell r="D1178" t="str">
            <v>04X01.5</v>
          </cell>
          <cell r="E1178" t="str">
            <v>STD</v>
          </cell>
          <cell r="F1178" t="str">
            <v>14.4</v>
          </cell>
          <cell r="K1178" t="str">
            <v>SO60001.25</v>
          </cell>
          <cell r="L1178" t="str">
            <v>01.25</v>
          </cell>
          <cell r="M1178">
            <v>5</v>
          </cell>
          <cell r="AH1178" t="str">
            <v>CHECK10FLANGED150NAYES</v>
          </cell>
          <cell r="AI1178" t="str">
            <v>10</v>
          </cell>
          <cell r="AJ1178" t="str">
            <v>FLANGED</v>
          </cell>
          <cell r="AK1178" t="str">
            <v>150</v>
          </cell>
          <cell r="AL1178" t="str">
            <v>NA</v>
          </cell>
          <cell r="AM1178" t="str">
            <v>YES</v>
          </cell>
          <cell r="AN1178" t="str">
            <v>Error</v>
          </cell>
        </row>
        <row r="1179">
          <cell r="C1179" t="str">
            <v>CRX05STD</v>
          </cell>
          <cell r="D1179" t="str">
            <v>05</v>
          </cell>
          <cell r="E1179" t="str">
            <v>STD</v>
          </cell>
          <cell r="F1179" t="str">
            <v>28.2</v>
          </cell>
          <cell r="K1179" t="str">
            <v>SO60001.5</v>
          </cell>
          <cell r="L1179" t="str">
            <v>01.5</v>
          </cell>
          <cell r="M1179">
            <v>7</v>
          </cell>
          <cell r="AH1179" t="str">
            <v>CHECK12FLANGED150NAYES</v>
          </cell>
          <cell r="AI1179" t="str">
            <v>12</v>
          </cell>
          <cell r="AJ1179" t="str">
            <v>FLANGED</v>
          </cell>
          <cell r="AK1179" t="str">
            <v>150</v>
          </cell>
          <cell r="AL1179" t="str">
            <v>NA</v>
          </cell>
          <cell r="AM1179" t="str">
            <v>YES</v>
          </cell>
          <cell r="AN1179" t="str">
            <v>Error</v>
          </cell>
        </row>
        <row r="1180">
          <cell r="C1180" t="str">
            <v>CRX05X04STD</v>
          </cell>
          <cell r="D1180" t="str">
            <v>05X04</v>
          </cell>
          <cell r="E1180" t="str">
            <v>STD</v>
          </cell>
          <cell r="F1180" t="str">
            <v>24.8</v>
          </cell>
          <cell r="K1180" t="str">
            <v>SO60002</v>
          </cell>
          <cell r="L1180" t="str">
            <v>02</v>
          </cell>
          <cell r="M1180">
            <v>9</v>
          </cell>
          <cell r="AH1180" t="str">
            <v>CHECK14FLANGED150NAYES</v>
          </cell>
          <cell r="AI1180" t="str">
            <v>14</v>
          </cell>
          <cell r="AJ1180" t="str">
            <v>FLANGED</v>
          </cell>
          <cell r="AK1180" t="str">
            <v>150</v>
          </cell>
          <cell r="AL1180" t="str">
            <v>NA</v>
          </cell>
          <cell r="AM1180" t="str">
            <v>YES</v>
          </cell>
          <cell r="AN1180" t="str">
            <v>Error</v>
          </cell>
        </row>
        <row r="1181">
          <cell r="C1181" t="str">
            <v>CRX05X03.5STD</v>
          </cell>
          <cell r="D1181" t="str">
            <v>05X03.5</v>
          </cell>
          <cell r="E1181" t="str">
            <v>STD</v>
          </cell>
          <cell r="F1181" t="str">
            <v>24.2</v>
          </cell>
          <cell r="K1181" t="str">
            <v>SO60002.5</v>
          </cell>
          <cell r="L1181" t="str">
            <v>02.5</v>
          </cell>
          <cell r="M1181">
            <v>12.8</v>
          </cell>
          <cell r="AH1181" t="str">
            <v>CHECK16FLANGED150NAYES</v>
          </cell>
          <cell r="AI1181" t="str">
            <v>16</v>
          </cell>
          <cell r="AJ1181" t="str">
            <v>FLANGED</v>
          </cell>
          <cell r="AK1181" t="str">
            <v>150</v>
          </cell>
          <cell r="AL1181" t="str">
            <v>NA</v>
          </cell>
          <cell r="AM1181" t="str">
            <v>YES</v>
          </cell>
          <cell r="AN1181" t="str">
            <v>Error</v>
          </cell>
        </row>
        <row r="1182">
          <cell r="C1182" t="str">
            <v>CRX05X03STD</v>
          </cell>
          <cell r="D1182" t="str">
            <v>05X03</v>
          </cell>
          <cell r="E1182" t="str">
            <v>STD</v>
          </cell>
          <cell r="F1182" t="str">
            <v>23.8</v>
          </cell>
          <cell r="K1182" t="str">
            <v>SO60003</v>
          </cell>
          <cell r="L1182" t="str">
            <v>03</v>
          </cell>
          <cell r="M1182">
            <v>16.3</v>
          </cell>
          <cell r="AH1182" t="str">
            <v>CHECK18FLANGED150NAYES</v>
          </cell>
          <cell r="AI1182" t="str">
            <v>18</v>
          </cell>
          <cell r="AJ1182" t="str">
            <v>FLANGED</v>
          </cell>
          <cell r="AK1182" t="str">
            <v>150</v>
          </cell>
          <cell r="AL1182" t="str">
            <v>NA</v>
          </cell>
          <cell r="AM1182" t="str">
            <v>YES</v>
          </cell>
          <cell r="AN1182" t="str">
            <v>Error</v>
          </cell>
        </row>
        <row r="1183">
          <cell r="C1183" t="str">
            <v>CRX05X02.5STD</v>
          </cell>
          <cell r="D1183" t="str">
            <v>05X02.5</v>
          </cell>
          <cell r="E1183" t="str">
            <v>STD</v>
          </cell>
          <cell r="F1183" t="str">
            <v>23.6</v>
          </cell>
          <cell r="K1183" t="str">
            <v>SO60003.5</v>
          </cell>
          <cell r="L1183" t="str">
            <v>03.5</v>
          </cell>
          <cell r="M1183">
            <v>22.5</v>
          </cell>
          <cell r="AH1183" t="str">
            <v>CHECK20FLANGED150NAYES</v>
          </cell>
          <cell r="AI1183" t="str">
            <v>20</v>
          </cell>
          <cell r="AJ1183" t="str">
            <v>FLANGED</v>
          </cell>
          <cell r="AK1183" t="str">
            <v>150</v>
          </cell>
          <cell r="AL1183" t="str">
            <v>NA</v>
          </cell>
          <cell r="AM1183" t="str">
            <v>YES</v>
          </cell>
          <cell r="AN1183" t="str">
            <v>Error</v>
          </cell>
        </row>
        <row r="1184">
          <cell r="C1184" t="str">
            <v>CRX05X02STD</v>
          </cell>
          <cell r="D1184" t="str">
            <v>05X02</v>
          </cell>
          <cell r="E1184" t="str">
            <v>STD</v>
          </cell>
          <cell r="F1184" t="str">
            <v>23.1</v>
          </cell>
          <cell r="K1184" t="str">
            <v>SO60004</v>
          </cell>
          <cell r="L1184" t="str">
            <v>04</v>
          </cell>
          <cell r="M1184">
            <v>35.5</v>
          </cell>
          <cell r="AH1184" t="str">
            <v>CHECK22FLANGED150NAYES</v>
          </cell>
          <cell r="AI1184" t="str">
            <v>22</v>
          </cell>
          <cell r="AJ1184" t="str">
            <v>FLANGED</v>
          </cell>
          <cell r="AK1184" t="str">
            <v>150</v>
          </cell>
          <cell r="AL1184" t="str">
            <v>NA</v>
          </cell>
          <cell r="AM1184" t="str">
            <v>YES</v>
          </cell>
          <cell r="AN1184" t="str">
            <v>Error</v>
          </cell>
        </row>
        <row r="1185">
          <cell r="C1185" t="str">
            <v>CRX06STD</v>
          </cell>
          <cell r="D1185" t="str">
            <v>06</v>
          </cell>
          <cell r="E1185" t="str">
            <v>STD</v>
          </cell>
          <cell r="F1185" t="str">
            <v>43.4</v>
          </cell>
          <cell r="K1185" t="str">
            <v>SO60005</v>
          </cell>
          <cell r="L1185" t="str">
            <v>05</v>
          </cell>
          <cell r="M1185">
            <v>58</v>
          </cell>
          <cell r="AH1185" t="str">
            <v>CHECK24FLANGED150NAYES</v>
          </cell>
          <cell r="AI1185" t="str">
            <v>24</v>
          </cell>
          <cell r="AJ1185" t="str">
            <v>FLANGED</v>
          </cell>
          <cell r="AK1185" t="str">
            <v>150</v>
          </cell>
          <cell r="AL1185" t="str">
            <v>NA</v>
          </cell>
          <cell r="AM1185" t="str">
            <v>YES</v>
          </cell>
          <cell r="AN1185" t="str">
            <v>Error</v>
          </cell>
        </row>
        <row r="1186">
          <cell r="C1186" t="str">
            <v>CRX06X05STD</v>
          </cell>
          <cell r="D1186" t="str">
            <v>06X05</v>
          </cell>
          <cell r="E1186" t="str">
            <v>STD</v>
          </cell>
          <cell r="F1186" t="str">
            <v>38</v>
          </cell>
          <cell r="K1186" t="str">
            <v>SO60006</v>
          </cell>
          <cell r="L1186" t="str">
            <v>06</v>
          </cell>
          <cell r="M1186">
            <v>70</v>
          </cell>
        </row>
        <row r="1187">
          <cell r="C1187" t="str">
            <v>CRX06X04STD</v>
          </cell>
          <cell r="D1187" t="str">
            <v>06X04</v>
          </cell>
          <cell r="E1187" t="str">
            <v>STD</v>
          </cell>
          <cell r="F1187" t="str">
            <v>37</v>
          </cell>
          <cell r="K1187" t="str">
            <v>SO60008</v>
          </cell>
          <cell r="L1187" t="str">
            <v>08</v>
          </cell>
          <cell r="M1187">
            <v>104</v>
          </cell>
          <cell r="AH1187" t="str">
            <v>CHECK.25BW150NAYES</v>
          </cell>
          <cell r="AI1187" t="str">
            <v>.25</v>
          </cell>
          <cell r="AJ1187" t="str">
            <v>BW</v>
          </cell>
          <cell r="AK1187" t="str">
            <v>150</v>
          </cell>
          <cell r="AL1187" t="str">
            <v>NA</v>
          </cell>
          <cell r="AM1187" t="str">
            <v>YES</v>
          </cell>
          <cell r="AN1187" t="str">
            <v>Error</v>
          </cell>
        </row>
        <row r="1188">
          <cell r="C1188" t="str">
            <v>CRX06X03.5STD</v>
          </cell>
          <cell r="D1188" t="str">
            <v>06X03.5</v>
          </cell>
          <cell r="E1188" t="str">
            <v>STD</v>
          </cell>
          <cell r="F1188" t="str">
            <v>37</v>
          </cell>
          <cell r="K1188" t="str">
            <v>SO60010</v>
          </cell>
          <cell r="L1188" t="str">
            <v>10</v>
          </cell>
          <cell r="M1188">
            <v>165</v>
          </cell>
          <cell r="AH1188" t="str">
            <v>CHECK.375BW150NAYES</v>
          </cell>
          <cell r="AI1188" t="str">
            <v>.375</v>
          </cell>
          <cell r="AJ1188" t="str">
            <v>BW</v>
          </cell>
          <cell r="AK1188" t="str">
            <v>150</v>
          </cell>
          <cell r="AL1188" t="str">
            <v>NA</v>
          </cell>
          <cell r="AM1188" t="str">
            <v>YES</v>
          </cell>
          <cell r="AN1188" t="str">
            <v>Error</v>
          </cell>
        </row>
        <row r="1189">
          <cell r="C1189" t="str">
            <v>CRX06X03STD</v>
          </cell>
          <cell r="D1189" t="str">
            <v>06X03</v>
          </cell>
          <cell r="E1189" t="str">
            <v>STD</v>
          </cell>
          <cell r="F1189" t="str">
            <v>37</v>
          </cell>
          <cell r="K1189" t="str">
            <v>SO60012</v>
          </cell>
          <cell r="L1189" t="str">
            <v>12</v>
          </cell>
          <cell r="M1189">
            <v>198</v>
          </cell>
          <cell r="AH1189" t="str">
            <v>CHECK.50BW150NAYES</v>
          </cell>
          <cell r="AI1189" t="str">
            <v>.50</v>
          </cell>
          <cell r="AJ1189" t="str">
            <v>BW</v>
          </cell>
          <cell r="AK1189" t="str">
            <v>150</v>
          </cell>
          <cell r="AL1189" t="str">
            <v>NA</v>
          </cell>
          <cell r="AM1189" t="str">
            <v>YES</v>
          </cell>
          <cell r="AN1189" t="str">
            <v>Error</v>
          </cell>
        </row>
        <row r="1190">
          <cell r="C1190" t="str">
            <v>CRX06X02.5STD</v>
          </cell>
          <cell r="D1190" t="str">
            <v>06X02.5</v>
          </cell>
          <cell r="E1190" t="str">
            <v>STD</v>
          </cell>
          <cell r="F1190" t="str">
            <v>36</v>
          </cell>
          <cell r="K1190" t="str">
            <v>SO60014</v>
          </cell>
          <cell r="L1190" t="str">
            <v>14</v>
          </cell>
          <cell r="M1190">
            <v>233</v>
          </cell>
          <cell r="AH1190" t="str">
            <v>CHECK.75BW150NAYES</v>
          </cell>
          <cell r="AI1190" t="str">
            <v>.75</v>
          </cell>
          <cell r="AJ1190" t="str">
            <v>BW</v>
          </cell>
          <cell r="AK1190" t="str">
            <v>150</v>
          </cell>
          <cell r="AL1190" t="str">
            <v>NA</v>
          </cell>
          <cell r="AM1190" t="str">
            <v>YES</v>
          </cell>
          <cell r="AN1190" t="str">
            <v>Error</v>
          </cell>
        </row>
        <row r="1191">
          <cell r="C1191" t="str">
            <v>CRX08STD</v>
          </cell>
          <cell r="D1191" t="str">
            <v>08</v>
          </cell>
          <cell r="E1191" t="str">
            <v>STD</v>
          </cell>
          <cell r="F1191" t="str">
            <v>79.8</v>
          </cell>
          <cell r="K1191" t="str">
            <v>SO60016</v>
          </cell>
          <cell r="L1191" t="str">
            <v>16</v>
          </cell>
          <cell r="M1191">
            <v>336</v>
          </cell>
          <cell r="AH1191" t="str">
            <v>CHECK01BW150NAYES</v>
          </cell>
          <cell r="AI1191" t="str">
            <v>01</v>
          </cell>
          <cell r="AJ1191" t="str">
            <v>BW</v>
          </cell>
          <cell r="AK1191" t="str">
            <v>150</v>
          </cell>
          <cell r="AL1191" t="str">
            <v>NA</v>
          </cell>
          <cell r="AM1191" t="str">
            <v>YES</v>
          </cell>
          <cell r="AN1191" t="str">
            <v>Error</v>
          </cell>
        </row>
        <row r="1192">
          <cell r="C1192" t="str">
            <v>CRX08X06STD</v>
          </cell>
          <cell r="D1192" t="str">
            <v>08X06</v>
          </cell>
          <cell r="E1192" t="str">
            <v>STD</v>
          </cell>
          <cell r="F1192" t="str">
            <v>70</v>
          </cell>
          <cell r="K1192" t="str">
            <v>SO60018</v>
          </cell>
          <cell r="L1192" t="str">
            <v>18</v>
          </cell>
          <cell r="M1192">
            <v>408</v>
          </cell>
          <cell r="AH1192" t="str">
            <v>CHECK01.5BW150NAYES</v>
          </cell>
          <cell r="AI1192" t="str">
            <v>01.5</v>
          </cell>
          <cell r="AJ1192" t="str">
            <v>BW</v>
          </cell>
          <cell r="AK1192" t="str">
            <v>150</v>
          </cell>
          <cell r="AL1192" t="str">
            <v>NA</v>
          </cell>
          <cell r="AM1192" t="str">
            <v>YES</v>
          </cell>
          <cell r="AN1192" t="str">
            <v>Error</v>
          </cell>
        </row>
        <row r="1193">
          <cell r="C1193" t="str">
            <v>CRX08X05STD</v>
          </cell>
          <cell r="D1193" t="str">
            <v>08X05</v>
          </cell>
          <cell r="E1193" t="str">
            <v>STD</v>
          </cell>
          <cell r="F1193" t="str">
            <v>69</v>
          </cell>
          <cell r="K1193" t="str">
            <v>SO60020</v>
          </cell>
          <cell r="L1193" t="str">
            <v>20</v>
          </cell>
          <cell r="M1193">
            <v>520</v>
          </cell>
          <cell r="AH1193" t="str">
            <v>CHECK02BW150NAYES</v>
          </cell>
          <cell r="AI1193" t="str">
            <v>02</v>
          </cell>
          <cell r="AJ1193" t="str">
            <v>BW</v>
          </cell>
          <cell r="AK1193" t="str">
            <v>150</v>
          </cell>
          <cell r="AL1193" t="str">
            <v>NA</v>
          </cell>
          <cell r="AM1193" t="str">
            <v>YES</v>
          </cell>
          <cell r="AN1193" t="str">
            <v>Error</v>
          </cell>
        </row>
        <row r="1194">
          <cell r="C1194" t="str">
            <v>CRX08X04STD</v>
          </cell>
          <cell r="D1194" t="str">
            <v>08X04</v>
          </cell>
          <cell r="E1194" t="str">
            <v>STD</v>
          </cell>
          <cell r="F1194" t="str">
            <v>68</v>
          </cell>
          <cell r="K1194" t="str">
            <v>SO60024</v>
          </cell>
          <cell r="L1194" t="str">
            <v>24</v>
          </cell>
          <cell r="M1194">
            <v>730</v>
          </cell>
          <cell r="AH1194" t="str">
            <v>CHECK03BW150NAYES</v>
          </cell>
          <cell r="AI1194" t="str">
            <v>03</v>
          </cell>
          <cell r="AJ1194" t="str">
            <v>BW</v>
          </cell>
          <cell r="AK1194" t="str">
            <v>150</v>
          </cell>
          <cell r="AL1194" t="str">
            <v>NA</v>
          </cell>
          <cell r="AM1194" t="str">
            <v>YES</v>
          </cell>
          <cell r="AN1194" t="str">
            <v>Error</v>
          </cell>
        </row>
        <row r="1195">
          <cell r="C1195" t="str">
            <v>CRX08X03.5STD</v>
          </cell>
          <cell r="D1195" t="str">
            <v>08X03.5</v>
          </cell>
          <cell r="E1195" t="str">
            <v>STD</v>
          </cell>
          <cell r="F1195" t="str">
            <v>68</v>
          </cell>
          <cell r="K1195" t="str">
            <v>SO60026</v>
          </cell>
          <cell r="L1195" t="str">
            <v>26</v>
          </cell>
          <cell r="M1195">
            <v>898</v>
          </cell>
          <cell r="AH1195" t="str">
            <v>CHECK04BW150NAYES</v>
          </cell>
          <cell r="AI1195" t="str">
            <v>04</v>
          </cell>
          <cell r="AJ1195" t="str">
            <v>BW</v>
          </cell>
          <cell r="AK1195" t="str">
            <v>150</v>
          </cell>
          <cell r="AL1195" t="str">
            <v>NA</v>
          </cell>
          <cell r="AM1195" t="str">
            <v>YES</v>
          </cell>
          <cell r="AN1195" t="str">
            <v>Error</v>
          </cell>
        </row>
        <row r="1196">
          <cell r="C1196" t="str">
            <v>CRX08X03STD</v>
          </cell>
          <cell r="D1196" t="str">
            <v>08X03</v>
          </cell>
          <cell r="E1196" t="str">
            <v>STD</v>
          </cell>
          <cell r="F1196" t="str">
            <v>66</v>
          </cell>
          <cell r="K1196" t="str">
            <v>SO60028</v>
          </cell>
          <cell r="L1196" t="str">
            <v>28</v>
          </cell>
          <cell r="M1196" t="str">
            <v>Error</v>
          </cell>
          <cell r="AH1196" t="str">
            <v>CHECK06BW150NAYES</v>
          </cell>
          <cell r="AI1196" t="str">
            <v>06</v>
          </cell>
          <cell r="AJ1196" t="str">
            <v>BW</v>
          </cell>
          <cell r="AK1196" t="str">
            <v>150</v>
          </cell>
          <cell r="AL1196" t="str">
            <v>NA</v>
          </cell>
          <cell r="AM1196" t="str">
            <v>YES</v>
          </cell>
          <cell r="AN1196" t="str">
            <v>Error</v>
          </cell>
        </row>
        <row r="1197">
          <cell r="C1197" t="str">
            <v>CRX10STD</v>
          </cell>
          <cell r="D1197" t="str">
            <v>10</v>
          </cell>
          <cell r="E1197" t="str">
            <v>STD</v>
          </cell>
          <cell r="F1197" t="str">
            <v>123</v>
          </cell>
          <cell r="K1197" t="str">
            <v>SO60030</v>
          </cell>
          <cell r="L1197" t="str">
            <v>30</v>
          </cell>
          <cell r="M1197">
            <v>1158</v>
          </cell>
          <cell r="AH1197" t="str">
            <v>CHECK08BW150NAYES</v>
          </cell>
          <cell r="AI1197" t="str">
            <v>08</v>
          </cell>
          <cell r="AJ1197" t="str">
            <v>BW</v>
          </cell>
          <cell r="AK1197" t="str">
            <v>150</v>
          </cell>
          <cell r="AL1197" t="str">
            <v>NA</v>
          </cell>
          <cell r="AM1197" t="str">
            <v>YES</v>
          </cell>
          <cell r="AN1197" t="str">
            <v>Error</v>
          </cell>
        </row>
        <row r="1198">
          <cell r="C1198" t="str">
            <v>CRX10X08STD</v>
          </cell>
          <cell r="D1198" t="str">
            <v>10X08</v>
          </cell>
          <cell r="E1198" t="str">
            <v>STD</v>
          </cell>
          <cell r="F1198" t="str">
            <v>110</v>
          </cell>
          <cell r="K1198" t="str">
            <v>SO60032</v>
          </cell>
          <cell r="L1198" t="str">
            <v>32</v>
          </cell>
          <cell r="M1198" t="str">
            <v>Error</v>
          </cell>
          <cell r="AH1198" t="str">
            <v>CHECK10BW150NAYES</v>
          </cell>
          <cell r="AI1198" t="str">
            <v>10</v>
          </cell>
          <cell r="AJ1198" t="str">
            <v>BW</v>
          </cell>
          <cell r="AK1198" t="str">
            <v>150</v>
          </cell>
          <cell r="AL1198" t="str">
            <v>NA</v>
          </cell>
          <cell r="AM1198" t="str">
            <v>YES</v>
          </cell>
          <cell r="AN1198" t="str">
            <v>Error</v>
          </cell>
        </row>
        <row r="1199">
          <cell r="C1199" t="str">
            <v>CRX10X06STD</v>
          </cell>
          <cell r="D1199" t="str">
            <v>10X06</v>
          </cell>
          <cell r="E1199" t="str">
            <v>STD</v>
          </cell>
          <cell r="F1199" t="str">
            <v>106</v>
          </cell>
          <cell r="K1199" t="str">
            <v>SO60034</v>
          </cell>
          <cell r="L1199" t="str">
            <v>34</v>
          </cell>
          <cell r="M1199">
            <v>1436</v>
          </cell>
          <cell r="AH1199" t="str">
            <v>CHECK12BW150NAYES</v>
          </cell>
          <cell r="AI1199" t="str">
            <v>12</v>
          </cell>
          <cell r="AJ1199" t="str">
            <v>BW</v>
          </cell>
          <cell r="AK1199" t="str">
            <v>150</v>
          </cell>
          <cell r="AL1199" t="str">
            <v>NA</v>
          </cell>
          <cell r="AM1199" t="str">
            <v>YES</v>
          </cell>
          <cell r="AN1199" t="str">
            <v>Error</v>
          </cell>
        </row>
        <row r="1200">
          <cell r="C1200" t="str">
            <v>CRX10X05STD</v>
          </cell>
          <cell r="D1200" t="str">
            <v>10X05</v>
          </cell>
          <cell r="E1200" t="str">
            <v>STD</v>
          </cell>
          <cell r="F1200" t="str">
            <v>105</v>
          </cell>
          <cell r="K1200" t="str">
            <v>SO60036</v>
          </cell>
          <cell r="L1200" t="str">
            <v>36</v>
          </cell>
          <cell r="M1200">
            <v>1638</v>
          </cell>
          <cell r="AH1200" t="str">
            <v>CHECK14BW150NAYES</v>
          </cell>
          <cell r="AI1200" t="str">
            <v>14</v>
          </cell>
          <cell r="AJ1200" t="str">
            <v>BW</v>
          </cell>
          <cell r="AK1200" t="str">
            <v>150</v>
          </cell>
          <cell r="AL1200" t="str">
            <v>NA</v>
          </cell>
          <cell r="AM1200" t="str">
            <v>YES</v>
          </cell>
          <cell r="AN1200" t="str">
            <v>Error</v>
          </cell>
        </row>
        <row r="1201">
          <cell r="C1201" t="str">
            <v>CRX10X04STD</v>
          </cell>
          <cell r="D1201" t="str">
            <v>10X04</v>
          </cell>
          <cell r="E1201" t="str">
            <v>STD</v>
          </cell>
          <cell r="F1201" t="str">
            <v>105</v>
          </cell>
          <cell r="K1201" t="str">
            <v>SO60038</v>
          </cell>
          <cell r="L1201" t="str">
            <v>38</v>
          </cell>
          <cell r="M1201" t="str">
            <v>Error</v>
          </cell>
          <cell r="AH1201" t="str">
            <v>CHECK16BW150NAYES</v>
          </cell>
          <cell r="AI1201" t="str">
            <v>16</v>
          </cell>
          <cell r="AJ1201" t="str">
            <v>BW</v>
          </cell>
          <cell r="AK1201" t="str">
            <v>150</v>
          </cell>
          <cell r="AL1201" t="str">
            <v>NA</v>
          </cell>
          <cell r="AM1201" t="str">
            <v>YES</v>
          </cell>
          <cell r="AN1201" t="str">
            <v>Error</v>
          </cell>
        </row>
        <row r="1202">
          <cell r="C1202" t="str">
            <v>CRX12STD</v>
          </cell>
          <cell r="D1202" t="str">
            <v>12</v>
          </cell>
          <cell r="E1202" t="str">
            <v>STD</v>
          </cell>
          <cell r="F1202" t="str">
            <v>174</v>
          </cell>
          <cell r="K1202" t="str">
            <v>SO60040</v>
          </cell>
          <cell r="L1202" t="str">
            <v>40</v>
          </cell>
          <cell r="M1202" t="str">
            <v>Error</v>
          </cell>
          <cell r="AH1202" t="str">
            <v>CHECK18BW150NAYES</v>
          </cell>
          <cell r="AI1202" t="str">
            <v>18</v>
          </cell>
          <cell r="AJ1202" t="str">
            <v>BW</v>
          </cell>
          <cell r="AK1202" t="str">
            <v>150</v>
          </cell>
          <cell r="AL1202" t="str">
            <v>NA</v>
          </cell>
          <cell r="AM1202" t="str">
            <v>YES</v>
          </cell>
          <cell r="AN1202" t="str">
            <v>Error</v>
          </cell>
        </row>
        <row r="1203">
          <cell r="C1203" t="str">
            <v>CRX12X10STD</v>
          </cell>
          <cell r="D1203" t="str">
            <v>12X10</v>
          </cell>
          <cell r="E1203" t="str">
            <v>STD</v>
          </cell>
          <cell r="F1203" t="str">
            <v>155</v>
          </cell>
          <cell r="K1203" t="str">
            <v>SO60042</v>
          </cell>
          <cell r="L1203" t="str">
            <v>42</v>
          </cell>
          <cell r="M1203">
            <v>2330</v>
          </cell>
          <cell r="AH1203" t="str">
            <v>CHECK20BW150NAYES</v>
          </cell>
          <cell r="AI1203" t="str">
            <v>20</v>
          </cell>
          <cell r="AJ1203" t="str">
            <v>BW</v>
          </cell>
          <cell r="AK1203" t="str">
            <v>150</v>
          </cell>
          <cell r="AL1203" t="str">
            <v>NA</v>
          </cell>
          <cell r="AM1203" t="str">
            <v>YES</v>
          </cell>
          <cell r="AN1203" t="str">
            <v>Error</v>
          </cell>
        </row>
        <row r="1204">
          <cell r="C1204" t="str">
            <v>CRX12X08STD</v>
          </cell>
          <cell r="D1204" t="str">
            <v>12X08</v>
          </cell>
          <cell r="E1204" t="str">
            <v>STD</v>
          </cell>
          <cell r="F1204" t="str">
            <v>153</v>
          </cell>
          <cell r="K1204" t="str">
            <v>SO60044</v>
          </cell>
          <cell r="L1204" t="str">
            <v>44</v>
          </cell>
          <cell r="M1204" t="str">
            <v>Error</v>
          </cell>
          <cell r="AH1204" t="str">
            <v>CHECK22BW150NAYES</v>
          </cell>
          <cell r="AI1204" t="str">
            <v>22</v>
          </cell>
          <cell r="AJ1204" t="str">
            <v>BW</v>
          </cell>
          <cell r="AK1204" t="str">
            <v>150</v>
          </cell>
          <cell r="AL1204" t="str">
            <v>NA</v>
          </cell>
          <cell r="AM1204" t="str">
            <v>YES</v>
          </cell>
          <cell r="AN1204" t="str">
            <v>Error</v>
          </cell>
        </row>
        <row r="1205">
          <cell r="C1205" t="str">
            <v>CRX12X06STD</v>
          </cell>
          <cell r="D1205" t="str">
            <v>12X06</v>
          </cell>
          <cell r="E1205" t="str">
            <v>STD</v>
          </cell>
          <cell r="F1205" t="str">
            <v>150</v>
          </cell>
          <cell r="K1205" t="str">
            <v>SO60046</v>
          </cell>
          <cell r="L1205" t="str">
            <v>46</v>
          </cell>
          <cell r="M1205" t="str">
            <v>Error</v>
          </cell>
          <cell r="AH1205" t="str">
            <v>CHECK24BW150NAYES</v>
          </cell>
          <cell r="AI1205" t="str">
            <v>24</v>
          </cell>
          <cell r="AJ1205" t="str">
            <v>BW</v>
          </cell>
          <cell r="AK1205" t="str">
            <v>150</v>
          </cell>
          <cell r="AL1205" t="str">
            <v>NA</v>
          </cell>
          <cell r="AM1205" t="str">
            <v>YES</v>
          </cell>
          <cell r="AN1205" t="str">
            <v>Error</v>
          </cell>
        </row>
        <row r="1206">
          <cell r="C1206" t="str">
            <v>CRX12X05STD</v>
          </cell>
          <cell r="D1206" t="str">
            <v>12X05</v>
          </cell>
          <cell r="E1206" t="str">
            <v>STD</v>
          </cell>
          <cell r="F1206" t="str">
            <v>149</v>
          </cell>
          <cell r="K1206" t="str">
            <v>SO60048</v>
          </cell>
          <cell r="L1206" t="str">
            <v>48</v>
          </cell>
          <cell r="M1206" t="str">
            <v>Error</v>
          </cell>
        </row>
        <row r="1207">
          <cell r="C1207" t="str">
            <v>CRX14STD</v>
          </cell>
          <cell r="D1207" t="str">
            <v>14</v>
          </cell>
          <cell r="E1207" t="str">
            <v>STD</v>
          </cell>
          <cell r="F1207" t="str">
            <v>214</v>
          </cell>
          <cell r="K1207" t="str">
            <v>SO60050</v>
          </cell>
          <cell r="L1207" t="str">
            <v>50</v>
          </cell>
          <cell r="M1207" t="str">
            <v>Error</v>
          </cell>
          <cell r="AH1207" t="str">
            <v>CHECK.25FLANGED300NA</v>
          </cell>
          <cell r="AI1207" t="str">
            <v>.25</v>
          </cell>
          <cell r="AJ1207" t="str">
            <v>FLANGED</v>
          </cell>
          <cell r="AK1207" t="str">
            <v>300</v>
          </cell>
          <cell r="AL1207" t="str">
            <v>NA</v>
          </cell>
          <cell r="AN1207" t="str">
            <v>Error</v>
          </cell>
        </row>
        <row r="1208">
          <cell r="C1208" t="str">
            <v>CRX14X12STD</v>
          </cell>
          <cell r="D1208" t="str">
            <v>14X12</v>
          </cell>
          <cell r="E1208" t="str">
            <v>STD</v>
          </cell>
          <cell r="F1208" t="str">
            <v>186</v>
          </cell>
          <cell r="K1208" t="str">
            <v>SO60052</v>
          </cell>
          <cell r="L1208" t="str">
            <v>52</v>
          </cell>
          <cell r="M1208" t="str">
            <v>Error</v>
          </cell>
          <cell r="AH1208" t="str">
            <v>CHECK.375FLANGED300NA</v>
          </cell>
          <cell r="AI1208" t="str">
            <v>.375</v>
          </cell>
          <cell r="AJ1208" t="str">
            <v>FLANGED</v>
          </cell>
          <cell r="AK1208" t="str">
            <v>300</v>
          </cell>
          <cell r="AL1208" t="str">
            <v>NA</v>
          </cell>
          <cell r="AN1208" t="str">
            <v>Error</v>
          </cell>
        </row>
        <row r="1209">
          <cell r="C1209" t="str">
            <v>CRX14X10STD</v>
          </cell>
          <cell r="D1209" t="str">
            <v>14X10</v>
          </cell>
          <cell r="E1209" t="str">
            <v>STD</v>
          </cell>
          <cell r="F1209" t="str">
            <v>178</v>
          </cell>
          <cell r="K1209" t="str">
            <v>SO60054</v>
          </cell>
          <cell r="L1209" t="str">
            <v>54</v>
          </cell>
          <cell r="M1209" t="str">
            <v>Error</v>
          </cell>
          <cell r="AH1209" t="str">
            <v>CHECK.50FLANGED300NA</v>
          </cell>
          <cell r="AI1209" t="str">
            <v>.50</v>
          </cell>
          <cell r="AJ1209" t="str">
            <v>FLANGED</v>
          </cell>
          <cell r="AK1209" t="str">
            <v>300</v>
          </cell>
          <cell r="AL1209" t="str">
            <v>NA</v>
          </cell>
          <cell r="AN1209" t="str">
            <v>Error</v>
          </cell>
        </row>
        <row r="1210">
          <cell r="C1210" t="str">
            <v>CRX14X08STD</v>
          </cell>
          <cell r="D1210" t="str">
            <v>14X08</v>
          </cell>
          <cell r="E1210" t="str">
            <v>STD</v>
          </cell>
          <cell r="F1210" t="str">
            <v>176</v>
          </cell>
          <cell r="K1210" t="str">
            <v>SO60056</v>
          </cell>
          <cell r="L1210" t="str">
            <v>56</v>
          </cell>
          <cell r="M1210" t="str">
            <v>Error</v>
          </cell>
          <cell r="AH1210" t="str">
            <v>CHECK.75FLANGED300NA</v>
          </cell>
          <cell r="AI1210" t="str">
            <v>.75</v>
          </cell>
          <cell r="AJ1210" t="str">
            <v>FLANGED</v>
          </cell>
          <cell r="AK1210" t="str">
            <v>300</v>
          </cell>
          <cell r="AL1210" t="str">
            <v>NA</v>
          </cell>
          <cell r="AN1210" t="str">
            <v>Error</v>
          </cell>
        </row>
        <row r="1211">
          <cell r="C1211" t="str">
            <v>CRX14X06STD</v>
          </cell>
          <cell r="D1211" t="str">
            <v>14X06</v>
          </cell>
          <cell r="E1211" t="str">
            <v>STD</v>
          </cell>
          <cell r="F1211" t="str">
            <v>174</v>
          </cell>
          <cell r="K1211" t="str">
            <v>SO60058</v>
          </cell>
          <cell r="L1211" t="str">
            <v>58</v>
          </cell>
          <cell r="M1211" t="str">
            <v>Error</v>
          </cell>
          <cell r="AH1211" t="str">
            <v>CHECK01FLANGED300NA</v>
          </cell>
          <cell r="AI1211" t="str">
            <v>01</v>
          </cell>
          <cell r="AJ1211" t="str">
            <v>FLANGED</v>
          </cell>
          <cell r="AK1211" t="str">
            <v>300</v>
          </cell>
          <cell r="AL1211" t="str">
            <v>NA</v>
          </cell>
          <cell r="AN1211" t="str">
            <v>Error</v>
          </cell>
        </row>
        <row r="1212">
          <cell r="C1212" t="str">
            <v>CRX16STD</v>
          </cell>
          <cell r="D1212" t="str">
            <v>16</v>
          </cell>
          <cell r="E1212" t="str">
            <v>STD</v>
          </cell>
          <cell r="F1212" t="str">
            <v>274</v>
          </cell>
          <cell r="K1212" t="str">
            <v>SO60060</v>
          </cell>
          <cell r="L1212" t="str">
            <v>60</v>
          </cell>
          <cell r="M1212" t="str">
            <v>Error</v>
          </cell>
          <cell r="AH1212" t="str">
            <v>CHECK01.5FLANGED300NA</v>
          </cell>
          <cell r="AI1212" t="str">
            <v>01.5</v>
          </cell>
          <cell r="AJ1212" t="str">
            <v>FLANGED</v>
          </cell>
          <cell r="AK1212" t="str">
            <v>300</v>
          </cell>
          <cell r="AL1212" t="str">
            <v>NA</v>
          </cell>
          <cell r="AN1212" t="str">
            <v>Error</v>
          </cell>
        </row>
        <row r="1213">
          <cell r="C1213" t="str">
            <v>CRX16X14STD</v>
          </cell>
          <cell r="D1213" t="str">
            <v>16X14</v>
          </cell>
          <cell r="E1213" t="str">
            <v>STD</v>
          </cell>
          <cell r="F1213" t="str">
            <v>240</v>
          </cell>
          <cell r="AH1213" t="str">
            <v>CHECK02FLANGED300NA</v>
          </cell>
          <cell r="AI1213" t="str">
            <v>02</v>
          </cell>
          <cell r="AJ1213" t="str">
            <v>FLANGED</v>
          </cell>
          <cell r="AK1213" t="str">
            <v>300</v>
          </cell>
          <cell r="AL1213" t="str">
            <v>NA</v>
          </cell>
          <cell r="AN1213" t="str">
            <v>69</v>
          </cell>
        </row>
        <row r="1214">
          <cell r="C1214" t="str">
            <v>CRX16X12STD</v>
          </cell>
          <cell r="D1214" t="str">
            <v>16X12</v>
          </cell>
          <cell r="E1214" t="str">
            <v>STD</v>
          </cell>
          <cell r="F1214" t="str">
            <v>234</v>
          </cell>
          <cell r="K1214" t="str">
            <v>SW600.50</v>
          </cell>
          <cell r="L1214" t="str">
            <v>.50</v>
          </cell>
          <cell r="M1214">
            <v>2</v>
          </cell>
          <cell r="AH1214" t="str">
            <v>CHECK03FLANGED300NA</v>
          </cell>
          <cell r="AI1214" t="str">
            <v>03</v>
          </cell>
          <cell r="AJ1214" t="str">
            <v>FLANGED</v>
          </cell>
          <cell r="AK1214" t="str">
            <v>300</v>
          </cell>
          <cell r="AL1214" t="str">
            <v>NA</v>
          </cell>
          <cell r="AN1214" t="str">
            <v>100</v>
          </cell>
        </row>
        <row r="1215">
          <cell r="C1215" t="str">
            <v>CRX16X10STD</v>
          </cell>
          <cell r="D1215" t="str">
            <v>16X10</v>
          </cell>
          <cell r="E1215" t="str">
            <v>STD</v>
          </cell>
          <cell r="F1215" t="str">
            <v>230</v>
          </cell>
          <cell r="K1215" t="str">
            <v>SW600.75</v>
          </cell>
          <cell r="L1215" t="str">
            <v>.75</v>
          </cell>
          <cell r="M1215">
            <v>3.3</v>
          </cell>
          <cell r="AH1215" t="str">
            <v>CHECK04FLANGED300NA</v>
          </cell>
          <cell r="AI1215" t="str">
            <v>04</v>
          </cell>
          <cell r="AJ1215" t="str">
            <v>FLANGED</v>
          </cell>
          <cell r="AK1215" t="str">
            <v>300</v>
          </cell>
          <cell r="AL1215" t="str">
            <v>NA</v>
          </cell>
          <cell r="AN1215" t="str">
            <v>151</v>
          </cell>
        </row>
        <row r="1216">
          <cell r="C1216" t="str">
            <v>CRX16X08STD</v>
          </cell>
          <cell r="D1216" t="str">
            <v>16X08</v>
          </cell>
          <cell r="E1216" t="str">
            <v>STD</v>
          </cell>
          <cell r="F1216" t="str">
            <v>226</v>
          </cell>
          <cell r="K1216" t="str">
            <v>SW60001</v>
          </cell>
          <cell r="L1216" t="str">
            <v>01</v>
          </cell>
          <cell r="M1216">
            <v>4.3</v>
          </cell>
          <cell r="AH1216" t="str">
            <v>CHECK06FLANGED300NA</v>
          </cell>
          <cell r="AI1216" t="str">
            <v>06</v>
          </cell>
          <cell r="AJ1216" t="str">
            <v>FLANGED</v>
          </cell>
          <cell r="AK1216" t="str">
            <v>300</v>
          </cell>
          <cell r="AL1216" t="str">
            <v>NA</v>
          </cell>
          <cell r="AN1216" t="str">
            <v>302</v>
          </cell>
        </row>
        <row r="1217">
          <cell r="C1217" t="str">
            <v>CRX16X06STD</v>
          </cell>
          <cell r="D1217" t="str">
            <v>16X06</v>
          </cell>
          <cell r="E1217" t="str">
            <v>STD</v>
          </cell>
          <cell r="F1217" t="str">
            <v>226</v>
          </cell>
          <cell r="K1217" t="str">
            <v>SW60001.25</v>
          </cell>
          <cell r="L1217" t="str">
            <v>01.25</v>
          </cell>
          <cell r="M1217">
            <v>5.3</v>
          </cell>
          <cell r="AH1217" t="str">
            <v>CHECK08FLANGED300NA</v>
          </cell>
          <cell r="AI1217" t="str">
            <v>08</v>
          </cell>
          <cell r="AJ1217" t="str">
            <v>FLANGED</v>
          </cell>
          <cell r="AK1217" t="str">
            <v>300</v>
          </cell>
          <cell r="AL1217" t="str">
            <v>NA</v>
          </cell>
          <cell r="AN1217" t="str">
            <v>489</v>
          </cell>
        </row>
        <row r="1218">
          <cell r="C1218" t="str">
            <v>CRX18STD</v>
          </cell>
          <cell r="D1218" t="str">
            <v>18</v>
          </cell>
          <cell r="E1218" t="str">
            <v>STD</v>
          </cell>
          <cell r="F1218" t="str">
            <v>352</v>
          </cell>
          <cell r="K1218" t="str">
            <v>SW60001.5</v>
          </cell>
          <cell r="L1218" t="str">
            <v>01.5</v>
          </cell>
          <cell r="M1218">
            <v>7.3</v>
          </cell>
          <cell r="AH1218" t="str">
            <v>CHECK10FLANGED300NA</v>
          </cell>
          <cell r="AI1218" t="str">
            <v>10</v>
          </cell>
          <cell r="AJ1218" t="str">
            <v>FLANGED</v>
          </cell>
          <cell r="AK1218" t="str">
            <v>300</v>
          </cell>
          <cell r="AL1218" t="str">
            <v>NA</v>
          </cell>
          <cell r="AN1218" t="str">
            <v>700</v>
          </cell>
        </row>
        <row r="1219">
          <cell r="C1219" t="str">
            <v>CRX18X16STD</v>
          </cell>
          <cell r="D1219" t="str">
            <v>18X16</v>
          </cell>
          <cell r="E1219" t="str">
            <v>STD</v>
          </cell>
          <cell r="F1219" t="str">
            <v>300</v>
          </cell>
          <cell r="K1219" t="str">
            <v>SW60002</v>
          </cell>
          <cell r="L1219" t="str">
            <v>02</v>
          </cell>
          <cell r="M1219">
            <v>9.5</v>
          </cell>
          <cell r="AH1219" t="str">
            <v>CHECK12FLANGED300NA</v>
          </cell>
          <cell r="AI1219" t="str">
            <v>12</v>
          </cell>
          <cell r="AJ1219" t="str">
            <v>FLANGED</v>
          </cell>
          <cell r="AK1219" t="str">
            <v>300</v>
          </cell>
          <cell r="AL1219" t="str">
            <v>NA</v>
          </cell>
          <cell r="AN1219" t="str">
            <v>998</v>
          </cell>
        </row>
        <row r="1220">
          <cell r="C1220" t="str">
            <v>CRX18X14STD</v>
          </cell>
          <cell r="D1220" t="str">
            <v>18X14</v>
          </cell>
          <cell r="E1220" t="str">
            <v>STD</v>
          </cell>
          <cell r="F1220" t="str">
            <v>300</v>
          </cell>
          <cell r="K1220" t="str">
            <v>SW60002.5</v>
          </cell>
          <cell r="L1220" t="str">
            <v>02.5</v>
          </cell>
          <cell r="M1220">
            <v>13.5</v>
          </cell>
          <cell r="AH1220" t="str">
            <v>CHECK14FLANGED300NA</v>
          </cell>
          <cell r="AI1220" t="str">
            <v>14</v>
          </cell>
          <cell r="AJ1220" t="str">
            <v>FLANGED</v>
          </cell>
          <cell r="AK1220" t="str">
            <v>300</v>
          </cell>
          <cell r="AL1220" t="str">
            <v>NA</v>
          </cell>
          <cell r="AN1220" t="str">
            <v>Error</v>
          </cell>
        </row>
        <row r="1221">
          <cell r="C1221" t="str">
            <v>CRX18X12STD</v>
          </cell>
          <cell r="D1221" t="str">
            <v>18X12</v>
          </cell>
          <cell r="E1221" t="str">
            <v>STD</v>
          </cell>
          <cell r="F1221" t="str">
            <v>296</v>
          </cell>
          <cell r="K1221" t="str">
            <v>SW60003</v>
          </cell>
          <cell r="L1221" t="str">
            <v>03</v>
          </cell>
          <cell r="M1221">
            <v>17</v>
          </cell>
          <cell r="AH1221" t="str">
            <v>CHECK16FLANGED300NA</v>
          </cell>
          <cell r="AI1221" t="str">
            <v>16</v>
          </cell>
          <cell r="AJ1221" t="str">
            <v>FLANGED</v>
          </cell>
          <cell r="AK1221" t="str">
            <v>300</v>
          </cell>
          <cell r="AL1221" t="str">
            <v>NA</v>
          </cell>
          <cell r="AN1221" t="str">
            <v>Error</v>
          </cell>
        </row>
        <row r="1222">
          <cell r="C1222" t="str">
            <v>CRX18X10STD</v>
          </cell>
          <cell r="D1222" t="str">
            <v>18X10</v>
          </cell>
          <cell r="E1222" t="str">
            <v>STD</v>
          </cell>
          <cell r="F1222" t="str">
            <v>292</v>
          </cell>
          <cell r="K1222" t="str">
            <v>SW60003.5</v>
          </cell>
          <cell r="L1222" t="str">
            <v>03.5</v>
          </cell>
          <cell r="M1222">
            <v>23</v>
          </cell>
          <cell r="AH1222" t="str">
            <v>CHECK18FLANGED300NA</v>
          </cell>
          <cell r="AI1222" t="str">
            <v>18</v>
          </cell>
          <cell r="AJ1222" t="str">
            <v>FLANGED</v>
          </cell>
          <cell r="AK1222" t="str">
            <v>300</v>
          </cell>
          <cell r="AL1222" t="str">
            <v>NA</v>
          </cell>
          <cell r="AN1222" t="str">
            <v>Error</v>
          </cell>
        </row>
        <row r="1223">
          <cell r="C1223" t="str">
            <v>CRX18X08STD</v>
          </cell>
          <cell r="D1223" t="str">
            <v>18X08</v>
          </cell>
          <cell r="E1223" t="str">
            <v>STD</v>
          </cell>
          <cell r="F1223" t="str">
            <v>290</v>
          </cell>
          <cell r="K1223" t="str">
            <v>SW60004</v>
          </cell>
          <cell r="L1223" t="str">
            <v>04</v>
          </cell>
          <cell r="M1223" t="str">
            <v>Error</v>
          </cell>
          <cell r="AH1223" t="str">
            <v>CHECK20FLANGED300NA</v>
          </cell>
          <cell r="AI1223" t="str">
            <v>20</v>
          </cell>
          <cell r="AJ1223" t="str">
            <v>FLANGED</v>
          </cell>
          <cell r="AK1223" t="str">
            <v>300</v>
          </cell>
          <cell r="AL1223" t="str">
            <v>NA</v>
          </cell>
          <cell r="AN1223" t="str">
            <v>Error</v>
          </cell>
        </row>
        <row r="1224">
          <cell r="C1224" t="str">
            <v>CRX20STD</v>
          </cell>
          <cell r="D1224" t="str">
            <v>20</v>
          </cell>
          <cell r="E1224" t="str">
            <v>STD</v>
          </cell>
          <cell r="F1224" t="str">
            <v>348</v>
          </cell>
          <cell r="K1224" t="str">
            <v>SW60005</v>
          </cell>
          <cell r="L1224" t="str">
            <v>05</v>
          </cell>
          <cell r="M1224" t="str">
            <v>Error</v>
          </cell>
          <cell r="AH1224" t="str">
            <v>CHECK22FLANGED300NA</v>
          </cell>
          <cell r="AI1224" t="str">
            <v>22</v>
          </cell>
          <cell r="AJ1224" t="str">
            <v>FLANGED</v>
          </cell>
          <cell r="AK1224" t="str">
            <v>300</v>
          </cell>
          <cell r="AL1224" t="str">
            <v>NA</v>
          </cell>
          <cell r="AN1224" t="str">
            <v>Error</v>
          </cell>
        </row>
        <row r="1225">
          <cell r="C1225" t="str">
            <v>CRX20X18STD</v>
          </cell>
          <cell r="D1225" t="str">
            <v>20X18</v>
          </cell>
          <cell r="E1225" t="str">
            <v>STD</v>
          </cell>
          <cell r="F1225" t="str">
            <v>298</v>
          </cell>
          <cell r="K1225" t="str">
            <v>SW60006</v>
          </cell>
          <cell r="L1225" t="str">
            <v>06</v>
          </cell>
          <cell r="M1225" t="str">
            <v>Error</v>
          </cell>
          <cell r="AH1225" t="str">
            <v>CHECK24FLANGED300NA</v>
          </cell>
          <cell r="AI1225" t="str">
            <v>24</v>
          </cell>
          <cell r="AJ1225" t="str">
            <v>FLANGED</v>
          </cell>
          <cell r="AK1225" t="str">
            <v>300</v>
          </cell>
          <cell r="AL1225" t="str">
            <v>NA</v>
          </cell>
          <cell r="AN1225" t="str">
            <v>Error</v>
          </cell>
        </row>
        <row r="1226">
          <cell r="C1226" t="str">
            <v>CRX20X16STD</v>
          </cell>
          <cell r="D1226" t="str">
            <v>20X16</v>
          </cell>
          <cell r="E1226" t="str">
            <v>STD</v>
          </cell>
          <cell r="F1226" t="str">
            <v>290</v>
          </cell>
          <cell r="K1226" t="str">
            <v>SW60008</v>
          </cell>
          <cell r="L1226" t="str">
            <v>08</v>
          </cell>
          <cell r="M1226" t="str">
            <v>Error</v>
          </cell>
        </row>
        <row r="1227">
          <cell r="C1227" t="str">
            <v>CRX20X14STD</v>
          </cell>
          <cell r="D1227" t="str">
            <v>20X14</v>
          </cell>
          <cell r="E1227" t="str">
            <v>STD</v>
          </cell>
          <cell r="F1227" t="str">
            <v>284</v>
          </cell>
          <cell r="K1227" t="str">
            <v>SW60010</v>
          </cell>
          <cell r="L1227" t="str">
            <v>10</v>
          </cell>
          <cell r="M1227" t="str">
            <v>Error</v>
          </cell>
          <cell r="AH1227" t="str">
            <v>CHECK.25BW300NA</v>
          </cell>
          <cell r="AI1227" t="str">
            <v>.25</v>
          </cell>
          <cell r="AJ1227" t="str">
            <v>BW</v>
          </cell>
          <cell r="AK1227" t="str">
            <v>300</v>
          </cell>
          <cell r="AL1227" t="str">
            <v>NA</v>
          </cell>
          <cell r="AN1227" t="str">
            <v>Error</v>
          </cell>
        </row>
        <row r="1228">
          <cell r="C1228" t="str">
            <v>CRX20X12STD</v>
          </cell>
          <cell r="D1228" t="str">
            <v>20X12</v>
          </cell>
          <cell r="E1228" t="str">
            <v>STD</v>
          </cell>
          <cell r="F1228" t="str">
            <v>282</v>
          </cell>
          <cell r="K1228" t="str">
            <v>SW60012</v>
          </cell>
          <cell r="L1228" t="str">
            <v>12</v>
          </cell>
          <cell r="M1228" t="str">
            <v>Error</v>
          </cell>
          <cell r="AH1228" t="str">
            <v>CHECK.375BW300NA</v>
          </cell>
          <cell r="AI1228" t="str">
            <v>.375</v>
          </cell>
          <cell r="AJ1228" t="str">
            <v>BW</v>
          </cell>
          <cell r="AK1228" t="str">
            <v>300</v>
          </cell>
          <cell r="AL1228" t="str">
            <v>NA</v>
          </cell>
          <cell r="AN1228" t="str">
            <v>Error</v>
          </cell>
        </row>
        <row r="1229">
          <cell r="C1229" t="str">
            <v>CRX20X10STD</v>
          </cell>
          <cell r="D1229" t="str">
            <v>20X10</v>
          </cell>
          <cell r="E1229" t="str">
            <v>STD</v>
          </cell>
          <cell r="F1229" t="str">
            <v>278</v>
          </cell>
          <cell r="K1229" t="str">
            <v>SW60014</v>
          </cell>
          <cell r="L1229" t="str">
            <v>14</v>
          </cell>
          <cell r="M1229" t="str">
            <v>Error</v>
          </cell>
          <cell r="AH1229" t="str">
            <v>CHECK.50BW300NA</v>
          </cell>
          <cell r="AI1229" t="str">
            <v>.50</v>
          </cell>
          <cell r="AJ1229" t="str">
            <v>BW</v>
          </cell>
          <cell r="AK1229" t="str">
            <v>300</v>
          </cell>
          <cell r="AL1229" t="str">
            <v>NA</v>
          </cell>
          <cell r="AN1229" t="str">
            <v>Error</v>
          </cell>
        </row>
        <row r="1230">
          <cell r="C1230" t="str">
            <v>CRX20X08STD</v>
          </cell>
          <cell r="D1230" t="str">
            <v>20X08</v>
          </cell>
          <cell r="E1230" t="str">
            <v>STD</v>
          </cell>
          <cell r="F1230" t="str">
            <v>276</v>
          </cell>
          <cell r="K1230" t="str">
            <v>SW60016</v>
          </cell>
          <cell r="L1230" t="str">
            <v>16</v>
          </cell>
          <cell r="M1230" t="str">
            <v>Error</v>
          </cell>
          <cell r="AH1230" t="str">
            <v>CHECK.75BW300NA</v>
          </cell>
          <cell r="AI1230" t="str">
            <v>.75</v>
          </cell>
          <cell r="AJ1230" t="str">
            <v>BW</v>
          </cell>
          <cell r="AK1230" t="str">
            <v>300</v>
          </cell>
          <cell r="AL1230" t="str">
            <v>NA</v>
          </cell>
          <cell r="AN1230" t="str">
            <v>Error</v>
          </cell>
        </row>
        <row r="1231">
          <cell r="C1231" t="str">
            <v>CRX22STD</v>
          </cell>
          <cell r="D1231" t="str">
            <v>22</v>
          </cell>
          <cell r="E1231" t="str">
            <v>STD</v>
          </cell>
          <cell r="F1231" t="str">
            <v>Error</v>
          </cell>
          <cell r="K1231" t="str">
            <v>SW60018</v>
          </cell>
          <cell r="L1231" t="str">
            <v>18</v>
          </cell>
          <cell r="M1231" t="str">
            <v>Error</v>
          </cell>
          <cell r="AH1231" t="str">
            <v>CHECK01BW300NA</v>
          </cell>
          <cell r="AI1231" t="str">
            <v>01</v>
          </cell>
          <cell r="AJ1231" t="str">
            <v>BW</v>
          </cell>
          <cell r="AK1231" t="str">
            <v>300</v>
          </cell>
          <cell r="AL1231" t="str">
            <v>NA</v>
          </cell>
          <cell r="AN1231" t="str">
            <v>Error</v>
          </cell>
        </row>
        <row r="1232">
          <cell r="C1232" t="str">
            <v>CRX22X20STD</v>
          </cell>
          <cell r="D1232" t="str">
            <v>22X20</v>
          </cell>
          <cell r="E1232" t="str">
            <v>STD</v>
          </cell>
          <cell r="F1232" t="str">
            <v>Error</v>
          </cell>
          <cell r="K1232" t="str">
            <v>SW60020</v>
          </cell>
          <cell r="L1232" t="str">
            <v>20</v>
          </cell>
          <cell r="M1232" t="str">
            <v>Error</v>
          </cell>
          <cell r="AH1232" t="str">
            <v>CHECK01.5BW300NA</v>
          </cell>
          <cell r="AI1232" t="str">
            <v>01.5</v>
          </cell>
          <cell r="AJ1232" t="str">
            <v>BW</v>
          </cell>
          <cell r="AK1232" t="str">
            <v>300</v>
          </cell>
          <cell r="AL1232" t="str">
            <v>NA</v>
          </cell>
          <cell r="AN1232" t="str">
            <v>Error</v>
          </cell>
        </row>
        <row r="1233">
          <cell r="C1233" t="str">
            <v>CRX22X18STD</v>
          </cell>
          <cell r="D1233" t="str">
            <v>22X18</v>
          </cell>
          <cell r="E1233" t="str">
            <v>STD</v>
          </cell>
          <cell r="F1233" t="str">
            <v>Error</v>
          </cell>
          <cell r="K1233" t="str">
            <v>SW60024</v>
          </cell>
          <cell r="L1233" t="str">
            <v>24</v>
          </cell>
          <cell r="M1233" t="str">
            <v>Error</v>
          </cell>
          <cell r="AH1233" t="str">
            <v>CHECK02BW300NA</v>
          </cell>
          <cell r="AI1233" t="str">
            <v>02</v>
          </cell>
          <cell r="AJ1233" t="str">
            <v>BW</v>
          </cell>
          <cell r="AK1233" t="str">
            <v>300</v>
          </cell>
          <cell r="AL1233" t="str">
            <v>NA</v>
          </cell>
          <cell r="AN1233" t="str">
            <v>58</v>
          </cell>
        </row>
        <row r="1234">
          <cell r="C1234" t="str">
            <v>CRX22X16STD</v>
          </cell>
          <cell r="D1234" t="str">
            <v>22X16</v>
          </cell>
          <cell r="E1234" t="str">
            <v>STD</v>
          </cell>
          <cell r="F1234" t="str">
            <v>Error</v>
          </cell>
          <cell r="K1234" t="str">
            <v>SW60026</v>
          </cell>
          <cell r="L1234" t="str">
            <v>26</v>
          </cell>
          <cell r="M1234" t="str">
            <v>Error</v>
          </cell>
          <cell r="AH1234" t="str">
            <v>CHECK03BW300NA</v>
          </cell>
          <cell r="AI1234" t="str">
            <v>03</v>
          </cell>
          <cell r="AJ1234" t="str">
            <v>BW</v>
          </cell>
          <cell r="AK1234" t="str">
            <v>300</v>
          </cell>
          <cell r="AL1234" t="str">
            <v>NA</v>
          </cell>
          <cell r="AN1234" t="str">
            <v>82</v>
          </cell>
        </row>
        <row r="1235">
          <cell r="C1235" t="str">
            <v>CRX22X14STD</v>
          </cell>
          <cell r="D1235" t="str">
            <v>22X14</v>
          </cell>
          <cell r="E1235" t="str">
            <v>STD</v>
          </cell>
          <cell r="F1235" t="str">
            <v>Error</v>
          </cell>
          <cell r="K1235" t="str">
            <v>SW60028</v>
          </cell>
          <cell r="L1235" t="str">
            <v>28</v>
          </cell>
          <cell r="M1235" t="str">
            <v>Error</v>
          </cell>
          <cell r="AH1235" t="str">
            <v>CHECK04BW300NA</v>
          </cell>
          <cell r="AI1235" t="str">
            <v>04</v>
          </cell>
          <cell r="AJ1235" t="str">
            <v>BW</v>
          </cell>
          <cell r="AK1235" t="str">
            <v>300</v>
          </cell>
          <cell r="AL1235" t="str">
            <v>NA</v>
          </cell>
          <cell r="AN1235" t="str">
            <v>113</v>
          </cell>
        </row>
        <row r="1236">
          <cell r="C1236" t="str">
            <v>CRX22X12STD</v>
          </cell>
          <cell r="D1236" t="str">
            <v>22X12</v>
          </cell>
          <cell r="E1236" t="str">
            <v>STD</v>
          </cell>
          <cell r="F1236" t="str">
            <v>Error</v>
          </cell>
          <cell r="K1236" t="str">
            <v>SW60030</v>
          </cell>
          <cell r="L1236" t="str">
            <v>30</v>
          </cell>
          <cell r="M1236" t="str">
            <v>Error</v>
          </cell>
          <cell r="AH1236" t="str">
            <v>CHECK06BW300NA</v>
          </cell>
          <cell r="AI1236" t="str">
            <v>06</v>
          </cell>
          <cell r="AJ1236" t="str">
            <v>BW</v>
          </cell>
          <cell r="AK1236" t="str">
            <v>300</v>
          </cell>
          <cell r="AL1236" t="str">
            <v>NA</v>
          </cell>
          <cell r="AN1236" t="str">
            <v>244</v>
          </cell>
        </row>
        <row r="1237">
          <cell r="C1237" t="str">
            <v>CRX22X10STD</v>
          </cell>
          <cell r="D1237" t="str">
            <v>22X10</v>
          </cell>
          <cell r="E1237" t="str">
            <v>STD</v>
          </cell>
          <cell r="F1237" t="str">
            <v>Error</v>
          </cell>
          <cell r="K1237" t="str">
            <v>SW60032</v>
          </cell>
          <cell r="L1237" t="str">
            <v>32</v>
          </cell>
          <cell r="M1237" t="str">
            <v>Error</v>
          </cell>
          <cell r="AH1237" t="str">
            <v>CHECK08BW300NA</v>
          </cell>
          <cell r="AI1237" t="str">
            <v>08</v>
          </cell>
          <cell r="AJ1237" t="str">
            <v>BW</v>
          </cell>
          <cell r="AK1237" t="str">
            <v>300</v>
          </cell>
          <cell r="AL1237" t="str">
            <v>NA</v>
          </cell>
          <cell r="AN1237" t="str">
            <v>387</v>
          </cell>
        </row>
        <row r="1238">
          <cell r="C1238" t="str">
            <v>CRX24STD</v>
          </cell>
          <cell r="D1238" t="str">
            <v>24</v>
          </cell>
          <cell r="E1238" t="str">
            <v>STD</v>
          </cell>
          <cell r="F1238" t="str">
            <v>610</v>
          </cell>
          <cell r="K1238" t="str">
            <v>SW60034</v>
          </cell>
          <cell r="L1238" t="str">
            <v>34</v>
          </cell>
          <cell r="M1238" t="str">
            <v>Error</v>
          </cell>
          <cell r="AH1238" t="str">
            <v>CHECK10BW300NA</v>
          </cell>
          <cell r="AI1238" t="str">
            <v>10</v>
          </cell>
          <cell r="AJ1238" t="str">
            <v>BW</v>
          </cell>
          <cell r="AK1238" t="str">
            <v>300</v>
          </cell>
          <cell r="AL1238" t="str">
            <v>NA</v>
          </cell>
          <cell r="AN1238" t="str">
            <v>451</v>
          </cell>
        </row>
        <row r="1239">
          <cell r="C1239" t="str">
            <v>CRX24X22STD</v>
          </cell>
          <cell r="D1239" t="str">
            <v>24X22</v>
          </cell>
          <cell r="E1239" t="str">
            <v>STD</v>
          </cell>
          <cell r="F1239" t="str">
            <v>566</v>
          </cell>
          <cell r="K1239" t="str">
            <v>SW60036</v>
          </cell>
          <cell r="L1239" t="str">
            <v>36</v>
          </cell>
          <cell r="M1239" t="str">
            <v>Error</v>
          </cell>
          <cell r="AH1239" t="str">
            <v>CHECK12BW300NA</v>
          </cell>
          <cell r="AI1239" t="str">
            <v>12</v>
          </cell>
          <cell r="AJ1239" t="str">
            <v>BW</v>
          </cell>
          <cell r="AK1239" t="str">
            <v>300</v>
          </cell>
          <cell r="AL1239" t="str">
            <v>NA</v>
          </cell>
          <cell r="AN1239" t="str">
            <v>853</v>
          </cell>
        </row>
        <row r="1240">
          <cell r="C1240" t="str">
            <v>CRX24X20STD</v>
          </cell>
          <cell r="D1240" t="str">
            <v>24X20</v>
          </cell>
          <cell r="E1240" t="str">
            <v>STD</v>
          </cell>
          <cell r="F1240" t="str">
            <v>562</v>
          </cell>
          <cell r="K1240" t="str">
            <v>SW60038</v>
          </cell>
          <cell r="L1240" t="str">
            <v>38</v>
          </cell>
          <cell r="M1240" t="str">
            <v>Error</v>
          </cell>
          <cell r="AH1240" t="str">
            <v>CHECK14BW300NA</v>
          </cell>
          <cell r="AI1240" t="str">
            <v>14</v>
          </cell>
          <cell r="AJ1240" t="str">
            <v>BW</v>
          </cell>
          <cell r="AK1240" t="str">
            <v>300</v>
          </cell>
          <cell r="AL1240" t="str">
            <v>NA</v>
          </cell>
          <cell r="AN1240" t="str">
            <v>Error</v>
          </cell>
        </row>
        <row r="1241">
          <cell r="C1241" t="str">
            <v>CRX24X18STD</v>
          </cell>
          <cell r="D1241" t="str">
            <v>24X18</v>
          </cell>
          <cell r="E1241" t="str">
            <v>STD</v>
          </cell>
          <cell r="F1241" t="str">
            <v>558</v>
          </cell>
          <cell r="K1241" t="str">
            <v>SW60040</v>
          </cell>
          <cell r="L1241" t="str">
            <v>40</v>
          </cell>
          <cell r="M1241" t="str">
            <v>Error</v>
          </cell>
          <cell r="AH1241" t="str">
            <v>CHECK16BW300NA</v>
          </cell>
          <cell r="AI1241" t="str">
            <v>16</v>
          </cell>
          <cell r="AJ1241" t="str">
            <v>BW</v>
          </cell>
          <cell r="AK1241" t="str">
            <v>300</v>
          </cell>
          <cell r="AL1241" t="str">
            <v>NA</v>
          </cell>
          <cell r="AN1241" t="str">
            <v>Error</v>
          </cell>
        </row>
        <row r="1242">
          <cell r="C1242" t="str">
            <v>CRX24X16STD</v>
          </cell>
          <cell r="D1242" t="str">
            <v>24X16</v>
          </cell>
          <cell r="E1242" t="str">
            <v>STD</v>
          </cell>
          <cell r="F1242" t="str">
            <v>554</v>
          </cell>
          <cell r="K1242" t="str">
            <v>SW60042</v>
          </cell>
          <cell r="L1242" t="str">
            <v>42</v>
          </cell>
          <cell r="M1242" t="str">
            <v>Error</v>
          </cell>
          <cell r="AH1242" t="str">
            <v>CHECK18BW300NA</v>
          </cell>
          <cell r="AI1242" t="str">
            <v>18</v>
          </cell>
          <cell r="AJ1242" t="str">
            <v>BW</v>
          </cell>
          <cell r="AK1242" t="str">
            <v>300</v>
          </cell>
          <cell r="AL1242" t="str">
            <v>NA</v>
          </cell>
          <cell r="AN1242" t="str">
            <v>Error</v>
          </cell>
        </row>
        <row r="1243">
          <cell r="C1243" t="str">
            <v>CRX24X14STD</v>
          </cell>
          <cell r="D1243" t="str">
            <v>24X14</v>
          </cell>
          <cell r="E1243" t="str">
            <v>STD</v>
          </cell>
          <cell r="F1243" t="str">
            <v>546</v>
          </cell>
          <cell r="K1243" t="str">
            <v>SW60044</v>
          </cell>
          <cell r="L1243" t="str">
            <v>44</v>
          </cell>
          <cell r="M1243" t="str">
            <v>Error</v>
          </cell>
          <cell r="AH1243" t="str">
            <v>CHECK20BW300NA</v>
          </cell>
          <cell r="AI1243" t="str">
            <v>20</v>
          </cell>
          <cell r="AJ1243" t="str">
            <v>BW</v>
          </cell>
          <cell r="AK1243" t="str">
            <v>300</v>
          </cell>
          <cell r="AL1243" t="str">
            <v>NA</v>
          </cell>
          <cell r="AN1243" t="str">
            <v>Error</v>
          </cell>
        </row>
        <row r="1244">
          <cell r="C1244" t="str">
            <v>CRX24X12STD</v>
          </cell>
          <cell r="D1244" t="str">
            <v>24X12</v>
          </cell>
          <cell r="E1244" t="str">
            <v>STD</v>
          </cell>
          <cell r="F1244" t="str">
            <v>546</v>
          </cell>
          <cell r="K1244" t="str">
            <v>SW60046</v>
          </cell>
          <cell r="L1244" t="str">
            <v>46</v>
          </cell>
          <cell r="M1244" t="str">
            <v>Error</v>
          </cell>
          <cell r="AH1244" t="str">
            <v>CHECK22BW300NA</v>
          </cell>
          <cell r="AI1244" t="str">
            <v>22</v>
          </cell>
          <cell r="AJ1244" t="str">
            <v>BW</v>
          </cell>
          <cell r="AK1244" t="str">
            <v>300</v>
          </cell>
          <cell r="AL1244" t="str">
            <v>NA</v>
          </cell>
          <cell r="AN1244" t="str">
            <v>Error</v>
          </cell>
        </row>
        <row r="1245">
          <cell r="C1245" t="str">
            <v>CRX24X10STD</v>
          </cell>
          <cell r="D1245" t="str">
            <v>24X10</v>
          </cell>
          <cell r="E1245" t="str">
            <v>STD</v>
          </cell>
          <cell r="F1245" t="str">
            <v>544</v>
          </cell>
          <cell r="K1245" t="str">
            <v>SW60048</v>
          </cell>
          <cell r="L1245" t="str">
            <v>48</v>
          </cell>
          <cell r="M1245" t="str">
            <v>Error</v>
          </cell>
          <cell r="AH1245" t="str">
            <v>CHECK24BW300NA</v>
          </cell>
          <cell r="AI1245" t="str">
            <v>24</v>
          </cell>
          <cell r="AJ1245" t="str">
            <v>BW</v>
          </cell>
          <cell r="AK1245" t="str">
            <v>300</v>
          </cell>
          <cell r="AL1245" t="str">
            <v>NA</v>
          </cell>
          <cell r="AN1245" t="str">
            <v>Error</v>
          </cell>
        </row>
        <row r="1246">
          <cell r="C1246" t="str">
            <v>CRX26STD</v>
          </cell>
          <cell r="D1246" t="str">
            <v>26</v>
          </cell>
          <cell r="E1246" t="str">
            <v>STD</v>
          </cell>
          <cell r="F1246" t="str">
            <v>Error</v>
          </cell>
          <cell r="K1246" t="str">
            <v>SW60050</v>
          </cell>
          <cell r="L1246" t="str">
            <v>50</v>
          </cell>
          <cell r="M1246" t="str">
            <v>Error</v>
          </cell>
        </row>
        <row r="1247">
          <cell r="C1247" t="str">
            <v>CRX26X24STD</v>
          </cell>
          <cell r="D1247" t="str">
            <v>26X24</v>
          </cell>
          <cell r="E1247" t="str">
            <v>STD</v>
          </cell>
          <cell r="F1247" t="str">
            <v>Error</v>
          </cell>
          <cell r="K1247" t="str">
            <v>SW60052</v>
          </cell>
          <cell r="L1247" t="str">
            <v>52</v>
          </cell>
          <cell r="M1247" t="str">
            <v>Error</v>
          </cell>
          <cell r="AH1247" t="str">
            <v>CHECK.25FLANGED300NAYES</v>
          </cell>
          <cell r="AI1247" t="str">
            <v>.25</v>
          </cell>
          <cell r="AJ1247" t="str">
            <v>FLANGED</v>
          </cell>
          <cell r="AK1247" t="str">
            <v>300</v>
          </cell>
          <cell r="AL1247" t="str">
            <v>NA</v>
          </cell>
          <cell r="AM1247" t="str">
            <v>YES</v>
          </cell>
          <cell r="AN1247" t="str">
            <v>Error</v>
          </cell>
        </row>
        <row r="1248">
          <cell r="C1248" t="str">
            <v>CRX26X22STD</v>
          </cell>
          <cell r="D1248" t="str">
            <v>26X22</v>
          </cell>
          <cell r="E1248" t="str">
            <v>STD</v>
          </cell>
          <cell r="F1248" t="str">
            <v>Error</v>
          </cell>
          <cell r="K1248" t="str">
            <v>SW60054</v>
          </cell>
          <cell r="L1248" t="str">
            <v>54</v>
          </cell>
          <cell r="M1248" t="str">
            <v>Error</v>
          </cell>
          <cell r="AH1248" t="str">
            <v>CHECK.375FLANGED300NAYES</v>
          </cell>
          <cell r="AI1248" t="str">
            <v>.375</v>
          </cell>
          <cell r="AJ1248" t="str">
            <v>FLANGED</v>
          </cell>
          <cell r="AK1248" t="str">
            <v>300</v>
          </cell>
          <cell r="AL1248" t="str">
            <v>NA</v>
          </cell>
          <cell r="AM1248" t="str">
            <v>YES</v>
          </cell>
          <cell r="AN1248" t="str">
            <v>Error</v>
          </cell>
        </row>
        <row r="1249">
          <cell r="C1249" t="str">
            <v>CRX26X20STD</v>
          </cell>
          <cell r="D1249" t="str">
            <v>26X20</v>
          </cell>
          <cell r="E1249" t="str">
            <v>STD</v>
          </cell>
          <cell r="F1249" t="str">
            <v>Error</v>
          </cell>
          <cell r="K1249" t="str">
            <v>SW60056</v>
          </cell>
          <cell r="L1249" t="str">
            <v>56</v>
          </cell>
          <cell r="M1249" t="str">
            <v>Error</v>
          </cell>
          <cell r="AH1249" t="str">
            <v>CHECK.50FLANGED300NAYES</v>
          </cell>
          <cell r="AI1249" t="str">
            <v>.50</v>
          </cell>
          <cell r="AJ1249" t="str">
            <v>FLANGED</v>
          </cell>
          <cell r="AK1249" t="str">
            <v>300</v>
          </cell>
          <cell r="AL1249" t="str">
            <v>NA</v>
          </cell>
          <cell r="AM1249" t="str">
            <v>YES</v>
          </cell>
          <cell r="AN1249" t="str">
            <v>Error</v>
          </cell>
        </row>
        <row r="1250">
          <cell r="C1250" t="str">
            <v>CRX26X18STD</v>
          </cell>
          <cell r="D1250" t="str">
            <v>26X18</v>
          </cell>
          <cell r="E1250" t="str">
            <v>STD</v>
          </cell>
          <cell r="F1250" t="str">
            <v>Error</v>
          </cell>
          <cell r="K1250" t="str">
            <v>SW60058</v>
          </cell>
          <cell r="L1250" t="str">
            <v>58</v>
          </cell>
          <cell r="M1250" t="str">
            <v>Error</v>
          </cell>
          <cell r="AH1250" t="str">
            <v>CHECK.75FLANGED300NAYES</v>
          </cell>
          <cell r="AI1250" t="str">
            <v>.75</v>
          </cell>
          <cell r="AJ1250" t="str">
            <v>FLANGED</v>
          </cell>
          <cell r="AK1250" t="str">
            <v>300</v>
          </cell>
          <cell r="AL1250" t="str">
            <v>NA</v>
          </cell>
          <cell r="AM1250" t="str">
            <v>YES</v>
          </cell>
          <cell r="AN1250" t="str">
            <v>Error</v>
          </cell>
        </row>
        <row r="1251">
          <cell r="C1251" t="str">
            <v>CRX26X16STD</v>
          </cell>
          <cell r="D1251" t="str">
            <v>26X16</v>
          </cell>
          <cell r="E1251" t="str">
            <v>STD</v>
          </cell>
          <cell r="F1251" t="str">
            <v>Error</v>
          </cell>
          <cell r="K1251" t="str">
            <v>SW60060</v>
          </cell>
          <cell r="L1251" t="str">
            <v>60</v>
          </cell>
          <cell r="M1251" t="str">
            <v>Error</v>
          </cell>
          <cell r="AH1251" t="str">
            <v>CHECK01FLANGED300NAYES</v>
          </cell>
          <cell r="AI1251" t="str">
            <v>01</v>
          </cell>
          <cell r="AJ1251" t="str">
            <v>FLANGED</v>
          </cell>
          <cell r="AK1251" t="str">
            <v>300</v>
          </cell>
          <cell r="AL1251" t="str">
            <v>NA</v>
          </cell>
          <cell r="AM1251" t="str">
            <v>YES</v>
          </cell>
          <cell r="AN1251" t="str">
            <v>Error</v>
          </cell>
        </row>
        <row r="1252">
          <cell r="C1252" t="str">
            <v>CRX26X14STD</v>
          </cell>
          <cell r="D1252" t="str">
            <v>26X14</v>
          </cell>
          <cell r="E1252" t="str">
            <v>STD</v>
          </cell>
          <cell r="F1252" t="str">
            <v>Error</v>
          </cell>
          <cell r="AH1252" t="str">
            <v>CHECK01.5FLANGED300NAYES</v>
          </cell>
          <cell r="AI1252" t="str">
            <v>01.5</v>
          </cell>
          <cell r="AJ1252" t="str">
            <v>FLANGED</v>
          </cell>
          <cell r="AK1252" t="str">
            <v>300</v>
          </cell>
          <cell r="AL1252" t="str">
            <v>NA</v>
          </cell>
          <cell r="AM1252" t="str">
            <v>YES</v>
          </cell>
          <cell r="AN1252" t="str">
            <v>Error</v>
          </cell>
        </row>
        <row r="1253">
          <cell r="C1253" t="str">
            <v>CRX26X12STD</v>
          </cell>
          <cell r="D1253" t="str">
            <v>26X12</v>
          </cell>
          <cell r="E1253" t="str">
            <v>STD</v>
          </cell>
          <cell r="F1253" t="str">
            <v>Error</v>
          </cell>
          <cell r="K1253" t="str">
            <v>THRD600.50</v>
          </cell>
          <cell r="L1253" t="str">
            <v>.50</v>
          </cell>
          <cell r="M1253">
            <v>2</v>
          </cell>
          <cell r="AH1253" t="str">
            <v>CHECK02FLANGED300NAYES</v>
          </cell>
          <cell r="AI1253" t="str">
            <v>02</v>
          </cell>
          <cell r="AJ1253" t="str">
            <v>FLANGED</v>
          </cell>
          <cell r="AK1253" t="str">
            <v>300</v>
          </cell>
          <cell r="AL1253" t="str">
            <v>NA</v>
          </cell>
          <cell r="AM1253" t="str">
            <v>YES</v>
          </cell>
          <cell r="AN1253" t="str">
            <v>Error</v>
          </cell>
        </row>
        <row r="1254">
          <cell r="C1254" t="str">
            <v>CRX28X26STD</v>
          </cell>
          <cell r="D1254" t="str">
            <v>28X26</v>
          </cell>
          <cell r="E1254" t="str">
            <v>STD</v>
          </cell>
          <cell r="F1254" t="str">
            <v>Error</v>
          </cell>
          <cell r="K1254" t="str">
            <v>THRD600.75</v>
          </cell>
          <cell r="L1254" t="str">
            <v>.75</v>
          </cell>
          <cell r="M1254">
            <v>3.3</v>
          </cell>
          <cell r="AH1254" t="str">
            <v>CHECK03FLANGED300NAYES</v>
          </cell>
          <cell r="AI1254" t="str">
            <v>03</v>
          </cell>
          <cell r="AJ1254" t="str">
            <v>FLANGED</v>
          </cell>
          <cell r="AK1254" t="str">
            <v>300</v>
          </cell>
          <cell r="AL1254" t="str">
            <v>NA</v>
          </cell>
          <cell r="AM1254" t="str">
            <v>YES</v>
          </cell>
          <cell r="AN1254" t="str">
            <v>Error</v>
          </cell>
        </row>
        <row r="1255">
          <cell r="C1255" t="str">
            <v>CRX28X24STD</v>
          </cell>
          <cell r="D1255" t="str">
            <v>28X24</v>
          </cell>
          <cell r="E1255" t="str">
            <v>STD</v>
          </cell>
          <cell r="F1255" t="str">
            <v>Error</v>
          </cell>
          <cell r="K1255" t="str">
            <v>THRD60001</v>
          </cell>
          <cell r="L1255" t="str">
            <v>01</v>
          </cell>
          <cell r="M1255">
            <v>4</v>
          </cell>
          <cell r="AH1255" t="str">
            <v>CHECK04FLANGED300NAYES</v>
          </cell>
          <cell r="AI1255" t="str">
            <v>04</v>
          </cell>
          <cell r="AJ1255" t="str">
            <v>FLANGED</v>
          </cell>
          <cell r="AK1255" t="str">
            <v>300</v>
          </cell>
          <cell r="AL1255" t="str">
            <v>NA</v>
          </cell>
          <cell r="AM1255" t="str">
            <v>YES</v>
          </cell>
          <cell r="AN1255" t="str">
            <v>Error</v>
          </cell>
        </row>
        <row r="1256">
          <cell r="C1256" t="str">
            <v>CRX28X22STD</v>
          </cell>
          <cell r="D1256" t="str">
            <v>28X22</v>
          </cell>
          <cell r="E1256" t="str">
            <v>STD</v>
          </cell>
          <cell r="F1256" t="str">
            <v>Error</v>
          </cell>
          <cell r="K1256" t="str">
            <v>THRD60001.25</v>
          </cell>
          <cell r="L1256" t="str">
            <v>01.25</v>
          </cell>
          <cell r="M1256">
            <v>5</v>
          </cell>
          <cell r="AH1256" t="str">
            <v>CHECK06FLANGED300NAYES</v>
          </cell>
          <cell r="AI1256" t="str">
            <v>06</v>
          </cell>
          <cell r="AJ1256" t="str">
            <v>FLANGED</v>
          </cell>
          <cell r="AK1256" t="str">
            <v>300</v>
          </cell>
          <cell r="AL1256" t="str">
            <v>NA</v>
          </cell>
          <cell r="AM1256" t="str">
            <v>YES</v>
          </cell>
          <cell r="AN1256" t="str">
            <v>Error</v>
          </cell>
        </row>
        <row r="1257">
          <cell r="C1257" t="str">
            <v>CRX28X20STD</v>
          </cell>
          <cell r="D1257" t="str">
            <v>28X20</v>
          </cell>
          <cell r="E1257" t="str">
            <v>STD</v>
          </cell>
          <cell r="F1257" t="str">
            <v>Error</v>
          </cell>
          <cell r="K1257" t="str">
            <v>THRD60001.5</v>
          </cell>
          <cell r="L1257" t="str">
            <v>01.5</v>
          </cell>
          <cell r="M1257">
            <v>7</v>
          </cell>
          <cell r="AH1257" t="str">
            <v>CHECK08FLANGED300NAYES</v>
          </cell>
          <cell r="AI1257" t="str">
            <v>08</v>
          </cell>
          <cell r="AJ1257" t="str">
            <v>FLANGED</v>
          </cell>
          <cell r="AK1257" t="str">
            <v>300</v>
          </cell>
          <cell r="AL1257" t="str">
            <v>NA</v>
          </cell>
          <cell r="AM1257" t="str">
            <v>YES</v>
          </cell>
          <cell r="AN1257" t="str">
            <v>Error</v>
          </cell>
        </row>
        <row r="1258">
          <cell r="C1258" t="str">
            <v>CRX30X28STD</v>
          </cell>
          <cell r="D1258" t="str">
            <v>30X28</v>
          </cell>
          <cell r="E1258" t="str">
            <v>STD</v>
          </cell>
          <cell r="F1258" t="str">
            <v>Error</v>
          </cell>
          <cell r="K1258" t="str">
            <v>THRD60002</v>
          </cell>
          <cell r="L1258" t="str">
            <v>02</v>
          </cell>
          <cell r="M1258">
            <v>9</v>
          </cell>
          <cell r="AH1258" t="str">
            <v>CHECK10FLANGED300NAYES</v>
          </cell>
          <cell r="AI1258" t="str">
            <v>10</v>
          </cell>
          <cell r="AJ1258" t="str">
            <v>FLANGED</v>
          </cell>
          <cell r="AK1258" t="str">
            <v>300</v>
          </cell>
          <cell r="AL1258" t="str">
            <v>NA</v>
          </cell>
          <cell r="AM1258" t="str">
            <v>YES</v>
          </cell>
          <cell r="AN1258" t="str">
            <v>Error</v>
          </cell>
        </row>
        <row r="1259">
          <cell r="C1259" t="str">
            <v>CRX30X26STD</v>
          </cell>
          <cell r="D1259" t="str">
            <v>30X26</v>
          </cell>
          <cell r="E1259" t="str">
            <v>STD</v>
          </cell>
          <cell r="F1259" t="str">
            <v>Error</v>
          </cell>
          <cell r="K1259" t="str">
            <v>THRD60002.5</v>
          </cell>
          <cell r="L1259" t="str">
            <v>02.5</v>
          </cell>
          <cell r="M1259">
            <v>12.8</v>
          </cell>
          <cell r="AH1259" t="str">
            <v>CHECK12FLANGED300NAYES</v>
          </cell>
          <cell r="AI1259" t="str">
            <v>12</v>
          </cell>
          <cell r="AJ1259" t="str">
            <v>FLANGED</v>
          </cell>
          <cell r="AK1259" t="str">
            <v>300</v>
          </cell>
          <cell r="AL1259" t="str">
            <v>NA</v>
          </cell>
          <cell r="AM1259" t="str">
            <v>YES</v>
          </cell>
          <cell r="AN1259" t="str">
            <v>Error</v>
          </cell>
        </row>
        <row r="1260">
          <cell r="C1260" t="str">
            <v>CRX30X24STD</v>
          </cell>
          <cell r="D1260" t="str">
            <v>30X24</v>
          </cell>
          <cell r="E1260" t="str">
            <v>STD</v>
          </cell>
          <cell r="F1260" t="str">
            <v>Error</v>
          </cell>
          <cell r="K1260" t="str">
            <v>THRD60003</v>
          </cell>
          <cell r="L1260" t="str">
            <v>03</v>
          </cell>
          <cell r="M1260">
            <v>16.3</v>
          </cell>
          <cell r="AH1260" t="str">
            <v>CHECK14FLANGED300NAYES</v>
          </cell>
          <cell r="AI1260" t="str">
            <v>14</v>
          </cell>
          <cell r="AJ1260" t="str">
            <v>FLANGED</v>
          </cell>
          <cell r="AK1260" t="str">
            <v>300</v>
          </cell>
          <cell r="AL1260" t="str">
            <v>NA</v>
          </cell>
          <cell r="AM1260" t="str">
            <v>YES</v>
          </cell>
          <cell r="AN1260" t="str">
            <v>Error</v>
          </cell>
        </row>
        <row r="1261">
          <cell r="C1261" t="str">
            <v>CRX30X22STD</v>
          </cell>
          <cell r="D1261" t="str">
            <v>30X22</v>
          </cell>
          <cell r="E1261" t="str">
            <v>STD</v>
          </cell>
          <cell r="F1261" t="str">
            <v>Error</v>
          </cell>
          <cell r="K1261" t="str">
            <v>THRD60003.5</v>
          </cell>
          <cell r="L1261" t="str">
            <v>03.5</v>
          </cell>
          <cell r="M1261">
            <v>22.5</v>
          </cell>
          <cell r="AH1261" t="str">
            <v>CHECK16FLANGED300NAYES</v>
          </cell>
          <cell r="AI1261" t="str">
            <v>16</v>
          </cell>
          <cell r="AJ1261" t="str">
            <v>FLANGED</v>
          </cell>
          <cell r="AK1261" t="str">
            <v>300</v>
          </cell>
          <cell r="AL1261" t="str">
            <v>NA</v>
          </cell>
          <cell r="AM1261" t="str">
            <v>YES</v>
          </cell>
          <cell r="AN1261" t="str">
            <v>Error</v>
          </cell>
        </row>
        <row r="1262">
          <cell r="C1262" t="str">
            <v>CRX30X20STD</v>
          </cell>
          <cell r="D1262" t="str">
            <v>30X20</v>
          </cell>
          <cell r="E1262" t="str">
            <v>STD</v>
          </cell>
          <cell r="F1262" t="str">
            <v>Error</v>
          </cell>
          <cell r="K1262" t="str">
            <v>THRD60004</v>
          </cell>
          <cell r="L1262" t="str">
            <v>04</v>
          </cell>
          <cell r="M1262">
            <v>35.5</v>
          </cell>
          <cell r="AH1262" t="str">
            <v>CHECK18FLANGED300NAYES</v>
          </cell>
          <cell r="AI1262" t="str">
            <v>18</v>
          </cell>
          <cell r="AJ1262" t="str">
            <v>FLANGED</v>
          </cell>
          <cell r="AK1262" t="str">
            <v>300</v>
          </cell>
          <cell r="AL1262" t="str">
            <v>NA</v>
          </cell>
          <cell r="AM1262" t="str">
            <v>YES</v>
          </cell>
          <cell r="AN1262" t="str">
            <v>Error</v>
          </cell>
        </row>
        <row r="1263">
          <cell r="C1263" t="str">
            <v>CRX30X18STD</v>
          </cell>
          <cell r="D1263" t="str">
            <v>30X18</v>
          </cell>
          <cell r="E1263" t="str">
            <v>STD</v>
          </cell>
          <cell r="F1263" t="str">
            <v>Error</v>
          </cell>
          <cell r="K1263" t="str">
            <v>THRD60005</v>
          </cell>
          <cell r="L1263" t="str">
            <v>05</v>
          </cell>
          <cell r="M1263">
            <v>58</v>
          </cell>
          <cell r="AH1263" t="str">
            <v>CHECK20FLANGED300NAYES</v>
          </cell>
          <cell r="AI1263" t="str">
            <v>20</v>
          </cell>
          <cell r="AJ1263" t="str">
            <v>FLANGED</v>
          </cell>
          <cell r="AK1263" t="str">
            <v>300</v>
          </cell>
          <cell r="AL1263" t="str">
            <v>NA</v>
          </cell>
          <cell r="AM1263" t="str">
            <v>YES</v>
          </cell>
          <cell r="AN1263" t="str">
            <v>Error</v>
          </cell>
        </row>
        <row r="1264">
          <cell r="C1264" t="str">
            <v>CRX30X16STD</v>
          </cell>
          <cell r="D1264" t="str">
            <v>30X16</v>
          </cell>
          <cell r="E1264" t="str">
            <v>STD</v>
          </cell>
          <cell r="F1264" t="str">
            <v>Error</v>
          </cell>
          <cell r="K1264" t="str">
            <v>THRD60006</v>
          </cell>
          <cell r="L1264" t="str">
            <v>06</v>
          </cell>
          <cell r="M1264">
            <v>70</v>
          </cell>
          <cell r="AH1264" t="str">
            <v>CHECK22FLANGED300NAYES</v>
          </cell>
          <cell r="AI1264" t="str">
            <v>22</v>
          </cell>
          <cell r="AJ1264" t="str">
            <v>FLANGED</v>
          </cell>
          <cell r="AK1264" t="str">
            <v>300</v>
          </cell>
          <cell r="AL1264" t="str">
            <v>NA</v>
          </cell>
          <cell r="AM1264" t="str">
            <v>YES</v>
          </cell>
          <cell r="AN1264" t="str">
            <v>Error</v>
          </cell>
        </row>
        <row r="1265">
          <cell r="K1265" t="str">
            <v>THRD60008</v>
          </cell>
          <cell r="L1265" t="str">
            <v>08</v>
          </cell>
          <cell r="M1265">
            <v>104</v>
          </cell>
          <cell r="AH1265" t="str">
            <v>CHECK24FLANGED300NAYES</v>
          </cell>
          <cell r="AI1265" t="str">
            <v>24</v>
          </cell>
          <cell r="AJ1265" t="str">
            <v>FLANGED</v>
          </cell>
          <cell r="AK1265" t="str">
            <v>300</v>
          </cell>
          <cell r="AL1265" t="str">
            <v>NA</v>
          </cell>
          <cell r="AM1265" t="str">
            <v>YES</v>
          </cell>
          <cell r="AN1265" t="str">
            <v>Error</v>
          </cell>
        </row>
        <row r="1266">
          <cell r="C1266" t="str">
            <v>CRX.50XH</v>
          </cell>
          <cell r="D1266" t="str">
            <v>.50</v>
          </cell>
          <cell r="E1266" t="str">
            <v>XH</v>
          </cell>
          <cell r="F1266" t="str">
            <v>.50</v>
          </cell>
          <cell r="K1266" t="str">
            <v>THRD60010</v>
          </cell>
          <cell r="L1266" t="str">
            <v>10</v>
          </cell>
          <cell r="M1266">
            <v>165</v>
          </cell>
        </row>
        <row r="1267">
          <cell r="C1267" t="str">
            <v>CRX.50X.375XH</v>
          </cell>
          <cell r="D1267" t="str">
            <v>.50X.375</v>
          </cell>
          <cell r="E1267" t="str">
            <v>XH</v>
          </cell>
          <cell r="F1267" t="str">
            <v>.35</v>
          </cell>
          <cell r="K1267" t="str">
            <v>THRD60012</v>
          </cell>
          <cell r="L1267" t="str">
            <v>12</v>
          </cell>
          <cell r="M1267">
            <v>198</v>
          </cell>
          <cell r="AH1267" t="str">
            <v>CHECK.25BW300NAYES</v>
          </cell>
          <cell r="AI1267" t="str">
            <v>.25</v>
          </cell>
          <cell r="AJ1267" t="str">
            <v>BW</v>
          </cell>
          <cell r="AK1267" t="str">
            <v>300</v>
          </cell>
          <cell r="AL1267" t="str">
            <v>NA</v>
          </cell>
          <cell r="AM1267" t="str">
            <v>YES</v>
          </cell>
          <cell r="AN1267" t="str">
            <v>Error</v>
          </cell>
        </row>
        <row r="1268">
          <cell r="C1268" t="str">
            <v>CRX.50X.25XH</v>
          </cell>
          <cell r="D1268" t="str">
            <v>.50X.25</v>
          </cell>
          <cell r="E1268" t="str">
            <v>XH</v>
          </cell>
          <cell r="F1268" t="str">
            <v>.35</v>
          </cell>
          <cell r="K1268" t="str">
            <v>THRD60014</v>
          </cell>
          <cell r="L1268" t="str">
            <v>14</v>
          </cell>
          <cell r="M1268">
            <v>233</v>
          </cell>
          <cell r="AH1268" t="str">
            <v>CHECK.375BW300NAYES</v>
          </cell>
          <cell r="AI1268" t="str">
            <v>.375</v>
          </cell>
          <cell r="AJ1268" t="str">
            <v>BW</v>
          </cell>
          <cell r="AK1268" t="str">
            <v>300</v>
          </cell>
          <cell r="AL1268" t="str">
            <v>NA</v>
          </cell>
          <cell r="AM1268" t="str">
            <v>YES</v>
          </cell>
          <cell r="AN1268" t="str">
            <v>Error</v>
          </cell>
        </row>
        <row r="1269">
          <cell r="C1269" t="str">
            <v>CRX.75XH</v>
          </cell>
          <cell r="D1269" t="str">
            <v>.75</v>
          </cell>
          <cell r="E1269" t="str">
            <v>XH</v>
          </cell>
          <cell r="F1269" t="str">
            <v>1</v>
          </cell>
          <cell r="K1269" t="str">
            <v>THRD60016</v>
          </cell>
          <cell r="L1269" t="str">
            <v>16</v>
          </cell>
          <cell r="M1269">
            <v>336</v>
          </cell>
          <cell r="AH1269" t="str">
            <v>CHECK.50BW300NAYES</v>
          </cell>
          <cell r="AI1269" t="str">
            <v>.50</v>
          </cell>
          <cell r="AJ1269" t="str">
            <v>BW</v>
          </cell>
          <cell r="AK1269" t="str">
            <v>300</v>
          </cell>
          <cell r="AL1269" t="str">
            <v>NA</v>
          </cell>
          <cell r="AM1269" t="str">
            <v>YES</v>
          </cell>
          <cell r="AN1269" t="str">
            <v>Error</v>
          </cell>
        </row>
        <row r="1270">
          <cell r="C1270" t="str">
            <v>CRX.75X.50XH</v>
          </cell>
          <cell r="D1270" t="str">
            <v>.75X.50</v>
          </cell>
          <cell r="E1270" t="str">
            <v>XH</v>
          </cell>
          <cell r="F1270" t="str">
            <v>.75</v>
          </cell>
          <cell r="K1270" t="str">
            <v>THRD60018</v>
          </cell>
          <cell r="L1270" t="str">
            <v>18</v>
          </cell>
          <cell r="M1270">
            <v>408</v>
          </cell>
          <cell r="AH1270" t="str">
            <v>CHECK.75BW300NAYES</v>
          </cell>
          <cell r="AI1270" t="str">
            <v>.75</v>
          </cell>
          <cell r="AJ1270" t="str">
            <v>BW</v>
          </cell>
          <cell r="AK1270" t="str">
            <v>300</v>
          </cell>
          <cell r="AL1270" t="str">
            <v>NA</v>
          </cell>
          <cell r="AM1270" t="str">
            <v>YES</v>
          </cell>
          <cell r="AN1270" t="str">
            <v>Error</v>
          </cell>
        </row>
        <row r="1271">
          <cell r="C1271" t="str">
            <v>CRX.75X.375XH</v>
          </cell>
          <cell r="D1271" t="str">
            <v>.75X.375</v>
          </cell>
          <cell r="E1271" t="str">
            <v>XH</v>
          </cell>
          <cell r="F1271" t="str">
            <v>.75</v>
          </cell>
          <cell r="K1271" t="str">
            <v>THRD60020</v>
          </cell>
          <cell r="L1271" t="str">
            <v>20</v>
          </cell>
          <cell r="M1271">
            <v>520</v>
          </cell>
          <cell r="AH1271" t="str">
            <v>CHECK01BW300NAYES</v>
          </cell>
          <cell r="AI1271" t="str">
            <v>01</v>
          </cell>
          <cell r="AJ1271" t="str">
            <v>BW</v>
          </cell>
          <cell r="AK1271" t="str">
            <v>300</v>
          </cell>
          <cell r="AL1271" t="str">
            <v>NA</v>
          </cell>
          <cell r="AM1271" t="str">
            <v>YES</v>
          </cell>
          <cell r="AN1271" t="str">
            <v>Error</v>
          </cell>
        </row>
        <row r="1272">
          <cell r="C1272" t="str">
            <v>CRX01XH</v>
          </cell>
          <cell r="D1272" t="str">
            <v>01</v>
          </cell>
          <cell r="E1272" t="str">
            <v>XH</v>
          </cell>
          <cell r="F1272" t="str">
            <v>1.5</v>
          </cell>
          <cell r="K1272" t="str">
            <v>THRD60024</v>
          </cell>
          <cell r="L1272" t="str">
            <v>24</v>
          </cell>
          <cell r="M1272">
            <v>730</v>
          </cell>
          <cell r="AH1272" t="str">
            <v>CHECK01.5BW300NAYES</v>
          </cell>
          <cell r="AI1272" t="str">
            <v>01.5</v>
          </cell>
          <cell r="AJ1272" t="str">
            <v>BW</v>
          </cell>
          <cell r="AK1272" t="str">
            <v>300</v>
          </cell>
          <cell r="AL1272" t="str">
            <v>NA</v>
          </cell>
          <cell r="AM1272" t="str">
            <v>YES</v>
          </cell>
          <cell r="AN1272" t="str">
            <v>Error</v>
          </cell>
        </row>
        <row r="1273">
          <cell r="C1273" t="str">
            <v>CRX01X.75XH</v>
          </cell>
          <cell r="D1273" t="str">
            <v>01X.75</v>
          </cell>
          <cell r="E1273" t="str">
            <v>XH</v>
          </cell>
          <cell r="F1273" t="str">
            <v>1.5</v>
          </cell>
          <cell r="K1273" t="str">
            <v>THRD60026</v>
          </cell>
          <cell r="L1273" t="str">
            <v>26</v>
          </cell>
          <cell r="M1273">
            <v>898</v>
          </cell>
          <cell r="AH1273" t="str">
            <v>CHECK02BW300NAYES</v>
          </cell>
          <cell r="AI1273" t="str">
            <v>02</v>
          </cell>
          <cell r="AJ1273" t="str">
            <v>BW</v>
          </cell>
          <cell r="AK1273" t="str">
            <v>300</v>
          </cell>
          <cell r="AL1273" t="str">
            <v>NA</v>
          </cell>
          <cell r="AM1273" t="str">
            <v>YES</v>
          </cell>
          <cell r="AN1273" t="str">
            <v>Error</v>
          </cell>
        </row>
        <row r="1274">
          <cell r="C1274" t="str">
            <v>CRX01X.50XH</v>
          </cell>
          <cell r="D1274" t="str">
            <v>01X.50</v>
          </cell>
          <cell r="E1274" t="str">
            <v>XH</v>
          </cell>
          <cell r="F1274" t="str">
            <v>1.5</v>
          </cell>
          <cell r="K1274" t="str">
            <v>THRD60028</v>
          </cell>
          <cell r="L1274" t="str">
            <v>28</v>
          </cell>
          <cell r="M1274" t="str">
            <v>Error</v>
          </cell>
          <cell r="AH1274" t="str">
            <v>CHECK03BW300NAYES</v>
          </cell>
          <cell r="AI1274" t="str">
            <v>03</v>
          </cell>
          <cell r="AJ1274" t="str">
            <v>BW</v>
          </cell>
          <cell r="AK1274" t="str">
            <v>300</v>
          </cell>
          <cell r="AL1274" t="str">
            <v>NA</v>
          </cell>
          <cell r="AM1274" t="str">
            <v>YES</v>
          </cell>
          <cell r="AN1274" t="str">
            <v>Error</v>
          </cell>
        </row>
        <row r="1275">
          <cell r="C1275" t="str">
            <v>CRX01.25XH</v>
          </cell>
          <cell r="D1275" t="str">
            <v>01.25</v>
          </cell>
          <cell r="E1275" t="str">
            <v>XH</v>
          </cell>
          <cell r="F1275" t="str">
            <v>1.9</v>
          </cell>
          <cell r="K1275" t="str">
            <v>THRD60030</v>
          </cell>
          <cell r="L1275" t="str">
            <v>30</v>
          </cell>
          <cell r="M1275">
            <v>1158</v>
          </cell>
          <cell r="AH1275" t="str">
            <v>CHECK04BW300NAYES</v>
          </cell>
          <cell r="AI1275" t="str">
            <v>04</v>
          </cell>
          <cell r="AJ1275" t="str">
            <v>BW</v>
          </cell>
          <cell r="AK1275" t="str">
            <v>300</v>
          </cell>
          <cell r="AL1275" t="str">
            <v>NA</v>
          </cell>
          <cell r="AM1275" t="str">
            <v>YES</v>
          </cell>
          <cell r="AN1275" t="str">
            <v>Error</v>
          </cell>
        </row>
        <row r="1276">
          <cell r="C1276" t="str">
            <v>CRX01.25X01XH</v>
          </cell>
          <cell r="D1276" t="str">
            <v>01.25X01</v>
          </cell>
          <cell r="E1276" t="str">
            <v>XH</v>
          </cell>
          <cell r="F1276" t="str">
            <v>1.5</v>
          </cell>
          <cell r="K1276" t="str">
            <v>THRD60032</v>
          </cell>
          <cell r="L1276" t="str">
            <v>32</v>
          </cell>
          <cell r="M1276" t="str">
            <v>Error</v>
          </cell>
          <cell r="AH1276" t="str">
            <v>CHECK06BW300NAYES</v>
          </cell>
          <cell r="AI1276" t="str">
            <v>06</v>
          </cell>
          <cell r="AJ1276" t="str">
            <v>BW</v>
          </cell>
          <cell r="AK1276" t="str">
            <v>300</v>
          </cell>
          <cell r="AL1276" t="str">
            <v>NA</v>
          </cell>
          <cell r="AM1276" t="str">
            <v>YES</v>
          </cell>
          <cell r="AN1276" t="str">
            <v>Error</v>
          </cell>
        </row>
        <row r="1277">
          <cell r="C1277" t="str">
            <v>CRX01.25X.75XH</v>
          </cell>
          <cell r="D1277" t="str">
            <v>01.25X.75</v>
          </cell>
          <cell r="E1277" t="str">
            <v>XH</v>
          </cell>
          <cell r="F1277" t="str">
            <v>1.4</v>
          </cell>
          <cell r="K1277" t="str">
            <v>THRD60034</v>
          </cell>
          <cell r="L1277" t="str">
            <v>34</v>
          </cell>
          <cell r="M1277">
            <v>1436</v>
          </cell>
          <cell r="AH1277" t="str">
            <v>CHECK08BW300NAYES</v>
          </cell>
          <cell r="AI1277" t="str">
            <v>08</v>
          </cell>
          <cell r="AJ1277" t="str">
            <v>BW</v>
          </cell>
          <cell r="AK1277" t="str">
            <v>300</v>
          </cell>
          <cell r="AL1277" t="str">
            <v>NA</v>
          </cell>
          <cell r="AM1277" t="str">
            <v>YES</v>
          </cell>
          <cell r="AN1277" t="str">
            <v>Error</v>
          </cell>
        </row>
        <row r="1278">
          <cell r="C1278" t="str">
            <v>CRX01.25X.50XH</v>
          </cell>
          <cell r="D1278" t="str">
            <v>01.25X.50</v>
          </cell>
          <cell r="E1278" t="str">
            <v>XH</v>
          </cell>
          <cell r="F1278" t="str">
            <v>1.2</v>
          </cell>
          <cell r="K1278" t="str">
            <v>THRD60036</v>
          </cell>
          <cell r="L1278" t="str">
            <v>36</v>
          </cell>
          <cell r="M1278">
            <v>1638</v>
          </cell>
          <cell r="AH1278" t="str">
            <v>CHECK10BW300NAYES</v>
          </cell>
          <cell r="AI1278" t="str">
            <v>10</v>
          </cell>
          <cell r="AJ1278" t="str">
            <v>BW</v>
          </cell>
          <cell r="AK1278" t="str">
            <v>300</v>
          </cell>
          <cell r="AL1278" t="str">
            <v>NA</v>
          </cell>
          <cell r="AM1278" t="str">
            <v>YES</v>
          </cell>
          <cell r="AN1278" t="str">
            <v>Error</v>
          </cell>
        </row>
        <row r="1279">
          <cell r="C1279" t="str">
            <v>CRX01.5XH</v>
          </cell>
          <cell r="D1279" t="str">
            <v>01.5</v>
          </cell>
          <cell r="E1279" t="str">
            <v>XH</v>
          </cell>
          <cell r="F1279" t="str">
            <v>2.8</v>
          </cell>
          <cell r="K1279" t="str">
            <v>THRD60038</v>
          </cell>
          <cell r="L1279" t="str">
            <v>38</v>
          </cell>
          <cell r="M1279" t="str">
            <v>Error</v>
          </cell>
          <cell r="AH1279" t="str">
            <v>CHECK12BW300NAYES</v>
          </cell>
          <cell r="AI1279" t="str">
            <v>12</v>
          </cell>
          <cell r="AJ1279" t="str">
            <v>BW</v>
          </cell>
          <cell r="AK1279" t="str">
            <v>300</v>
          </cell>
          <cell r="AL1279" t="str">
            <v>NA</v>
          </cell>
          <cell r="AM1279" t="str">
            <v>YES</v>
          </cell>
          <cell r="AN1279" t="str">
            <v>Error</v>
          </cell>
        </row>
        <row r="1280">
          <cell r="C1280" t="str">
            <v>CRX01.5X01.25XH</v>
          </cell>
          <cell r="D1280" t="str">
            <v>01.5X01.25</v>
          </cell>
          <cell r="E1280" t="str">
            <v>XH</v>
          </cell>
          <cell r="F1280" t="str">
            <v>2.4</v>
          </cell>
          <cell r="K1280" t="str">
            <v>THRD60040</v>
          </cell>
          <cell r="L1280" t="str">
            <v>40</v>
          </cell>
          <cell r="M1280" t="str">
            <v>Error</v>
          </cell>
          <cell r="AH1280" t="str">
            <v>CHECK14BW300NAYES</v>
          </cell>
          <cell r="AI1280" t="str">
            <v>14</v>
          </cell>
          <cell r="AJ1280" t="str">
            <v>BW</v>
          </cell>
          <cell r="AK1280" t="str">
            <v>300</v>
          </cell>
          <cell r="AL1280" t="str">
            <v>NA</v>
          </cell>
          <cell r="AM1280" t="str">
            <v>YES</v>
          </cell>
          <cell r="AN1280" t="str">
            <v>Error</v>
          </cell>
        </row>
        <row r="1281">
          <cell r="C1281" t="str">
            <v>CRX01.5X01XH</v>
          </cell>
          <cell r="D1281" t="str">
            <v>01.5X01</v>
          </cell>
          <cell r="E1281" t="str">
            <v>XH</v>
          </cell>
          <cell r="F1281" t="str">
            <v>2.2</v>
          </cell>
          <cell r="K1281" t="str">
            <v>THRD60042</v>
          </cell>
          <cell r="L1281" t="str">
            <v>42</v>
          </cell>
          <cell r="M1281">
            <v>2330</v>
          </cell>
          <cell r="AH1281" t="str">
            <v>CHECK16BW300NAYES</v>
          </cell>
          <cell r="AI1281" t="str">
            <v>16</v>
          </cell>
          <cell r="AJ1281" t="str">
            <v>BW</v>
          </cell>
          <cell r="AK1281" t="str">
            <v>300</v>
          </cell>
          <cell r="AL1281" t="str">
            <v>NA</v>
          </cell>
          <cell r="AM1281" t="str">
            <v>YES</v>
          </cell>
          <cell r="AN1281" t="str">
            <v>Error</v>
          </cell>
        </row>
        <row r="1282">
          <cell r="C1282" t="str">
            <v>CRX01.5X.75XH</v>
          </cell>
          <cell r="D1282" t="str">
            <v>01.5X.75</v>
          </cell>
          <cell r="E1282" t="str">
            <v>XH</v>
          </cell>
          <cell r="F1282" t="str">
            <v>2</v>
          </cell>
          <cell r="K1282" t="str">
            <v>THRD60044</v>
          </cell>
          <cell r="L1282" t="str">
            <v>44</v>
          </cell>
          <cell r="M1282" t="str">
            <v>Error</v>
          </cell>
          <cell r="AH1282" t="str">
            <v>CHECK18BW300NAYES</v>
          </cell>
          <cell r="AI1282" t="str">
            <v>18</v>
          </cell>
          <cell r="AJ1282" t="str">
            <v>BW</v>
          </cell>
          <cell r="AK1282" t="str">
            <v>300</v>
          </cell>
          <cell r="AL1282" t="str">
            <v>NA</v>
          </cell>
          <cell r="AM1282" t="str">
            <v>YES</v>
          </cell>
          <cell r="AN1282" t="str">
            <v>Error</v>
          </cell>
        </row>
        <row r="1283">
          <cell r="C1283" t="str">
            <v>CRX01.5X.50XH</v>
          </cell>
          <cell r="D1283" t="str">
            <v>01.5X.50</v>
          </cell>
          <cell r="E1283" t="str">
            <v>XH</v>
          </cell>
          <cell r="F1283" t="str">
            <v>1.8</v>
          </cell>
          <cell r="K1283" t="str">
            <v>THRD60046</v>
          </cell>
          <cell r="L1283" t="str">
            <v>46</v>
          </cell>
          <cell r="M1283" t="str">
            <v>Error</v>
          </cell>
          <cell r="AH1283" t="str">
            <v>CHECK20BW300NAYES</v>
          </cell>
          <cell r="AI1283" t="str">
            <v>20</v>
          </cell>
          <cell r="AJ1283" t="str">
            <v>BW</v>
          </cell>
          <cell r="AK1283" t="str">
            <v>300</v>
          </cell>
          <cell r="AL1283" t="str">
            <v>NA</v>
          </cell>
          <cell r="AM1283" t="str">
            <v>YES</v>
          </cell>
          <cell r="AN1283" t="str">
            <v>Error</v>
          </cell>
        </row>
        <row r="1284">
          <cell r="C1284" t="str">
            <v>CRX02XH</v>
          </cell>
          <cell r="D1284" t="str">
            <v>02</v>
          </cell>
          <cell r="E1284" t="str">
            <v>XH</v>
          </cell>
          <cell r="F1284" t="str">
            <v>4.2</v>
          </cell>
          <cell r="K1284" t="str">
            <v>THRD60048</v>
          </cell>
          <cell r="L1284" t="str">
            <v>48</v>
          </cell>
          <cell r="M1284" t="str">
            <v>Error</v>
          </cell>
          <cell r="AH1284" t="str">
            <v>CHECK22BW300NAYES</v>
          </cell>
          <cell r="AI1284" t="str">
            <v>22</v>
          </cell>
          <cell r="AJ1284" t="str">
            <v>BW</v>
          </cell>
          <cell r="AK1284" t="str">
            <v>300</v>
          </cell>
          <cell r="AL1284" t="str">
            <v>NA</v>
          </cell>
          <cell r="AM1284" t="str">
            <v>YES</v>
          </cell>
          <cell r="AN1284" t="str">
            <v>Error</v>
          </cell>
        </row>
        <row r="1285">
          <cell r="C1285" t="str">
            <v>CRX02X01.5XH</v>
          </cell>
          <cell r="D1285" t="str">
            <v>02X01.5</v>
          </cell>
          <cell r="E1285" t="str">
            <v>XH</v>
          </cell>
          <cell r="F1285" t="str">
            <v>3.7</v>
          </cell>
          <cell r="K1285" t="str">
            <v>THRD60050</v>
          </cell>
          <cell r="L1285" t="str">
            <v>50</v>
          </cell>
          <cell r="M1285" t="str">
            <v>Error</v>
          </cell>
          <cell r="AH1285" t="str">
            <v>CHECK24BW300NAYES</v>
          </cell>
          <cell r="AI1285" t="str">
            <v>24</v>
          </cell>
          <cell r="AJ1285" t="str">
            <v>BW</v>
          </cell>
          <cell r="AK1285" t="str">
            <v>300</v>
          </cell>
          <cell r="AL1285" t="str">
            <v>NA</v>
          </cell>
          <cell r="AM1285" t="str">
            <v>YES</v>
          </cell>
          <cell r="AN1285" t="str">
            <v>Error</v>
          </cell>
        </row>
        <row r="1286">
          <cell r="C1286" t="str">
            <v>CRX02X01.25XH</v>
          </cell>
          <cell r="D1286" t="str">
            <v>02X01.25</v>
          </cell>
          <cell r="E1286" t="str">
            <v>XH</v>
          </cell>
          <cell r="F1286" t="str">
            <v>3.4</v>
          </cell>
          <cell r="K1286" t="str">
            <v>THRD60052</v>
          </cell>
          <cell r="L1286" t="str">
            <v>52</v>
          </cell>
          <cell r="M1286" t="str">
            <v>Error</v>
          </cell>
        </row>
        <row r="1287">
          <cell r="C1287" t="str">
            <v>CRX02X01XH</v>
          </cell>
          <cell r="D1287" t="str">
            <v>02X01</v>
          </cell>
          <cell r="E1287" t="str">
            <v>XH</v>
          </cell>
          <cell r="F1287" t="str">
            <v>3.2</v>
          </cell>
          <cell r="K1287" t="str">
            <v>THRD60054</v>
          </cell>
          <cell r="L1287" t="str">
            <v>54</v>
          </cell>
          <cell r="M1287" t="str">
            <v>Error</v>
          </cell>
          <cell r="AH1287" t="str">
            <v>CHECK.25FLANGED600NA</v>
          </cell>
          <cell r="AI1287" t="str">
            <v>.25</v>
          </cell>
          <cell r="AJ1287" t="str">
            <v>FLANGED</v>
          </cell>
          <cell r="AK1287" t="str">
            <v>600</v>
          </cell>
          <cell r="AL1287" t="str">
            <v>NA</v>
          </cell>
          <cell r="AN1287" t="str">
            <v>Error</v>
          </cell>
        </row>
        <row r="1288">
          <cell r="C1288" t="str">
            <v>CRX02X.75XH</v>
          </cell>
          <cell r="D1288" t="str">
            <v>02X.75</v>
          </cell>
          <cell r="E1288" t="str">
            <v>XH</v>
          </cell>
          <cell r="F1288" t="str">
            <v>3</v>
          </cell>
          <cell r="K1288" t="str">
            <v>THRD60056</v>
          </cell>
          <cell r="L1288" t="str">
            <v>56</v>
          </cell>
          <cell r="M1288" t="str">
            <v>Error</v>
          </cell>
          <cell r="AH1288" t="str">
            <v>CHECK.375FLANGED600NA</v>
          </cell>
          <cell r="AI1288" t="str">
            <v>.375</v>
          </cell>
          <cell r="AJ1288" t="str">
            <v>FLANGED</v>
          </cell>
          <cell r="AK1288" t="str">
            <v>600</v>
          </cell>
          <cell r="AL1288" t="str">
            <v>NA</v>
          </cell>
          <cell r="AN1288" t="str">
            <v>Error</v>
          </cell>
        </row>
        <row r="1289">
          <cell r="C1289" t="str">
            <v>CRX02.5XH</v>
          </cell>
          <cell r="D1289" t="str">
            <v>02.5</v>
          </cell>
          <cell r="E1289" t="str">
            <v>XH</v>
          </cell>
          <cell r="F1289" t="str">
            <v>7.2</v>
          </cell>
          <cell r="K1289" t="str">
            <v>THRD60058</v>
          </cell>
          <cell r="L1289" t="str">
            <v>58</v>
          </cell>
          <cell r="M1289" t="str">
            <v>Error</v>
          </cell>
          <cell r="AH1289" t="str">
            <v>CHECK.50FLANGED600NA</v>
          </cell>
          <cell r="AI1289" t="str">
            <v>.50</v>
          </cell>
          <cell r="AJ1289" t="str">
            <v>FLANGED</v>
          </cell>
          <cell r="AK1289" t="str">
            <v>600</v>
          </cell>
          <cell r="AL1289" t="str">
            <v>NA</v>
          </cell>
          <cell r="AN1289" t="str">
            <v>Error</v>
          </cell>
        </row>
        <row r="1290">
          <cell r="C1290" t="str">
            <v>CRX02.5X02XH</v>
          </cell>
          <cell r="D1290" t="str">
            <v>02.5X02</v>
          </cell>
          <cell r="E1290" t="str">
            <v>XH</v>
          </cell>
          <cell r="F1290" t="str">
            <v>6</v>
          </cell>
          <cell r="K1290" t="str">
            <v>THRD60060</v>
          </cell>
          <cell r="L1290" t="str">
            <v>60</v>
          </cell>
          <cell r="M1290" t="str">
            <v>Error</v>
          </cell>
          <cell r="AH1290" t="str">
            <v>CHECK.75FLANGED600NA</v>
          </cell>
          <cell r="AI1290" t="str">
            <v>.75</v>
          </cell>
          <cell r="AJ1290" t="str">
            <v>FLANGED</v>
          </cell>
          <cell r="AK1290" t="str">
            <v>600</v>
          </cell>
          <cell r="AL1290" t="str">
            <v>NA</v>
          </cell>
          <cell r="AN1290" t="str">
            <v>Error</v>
          </cell>
        </row>
        <row r="1291">
          <cell r="C1291" t="str">
            <v>CRX02.5X01.5XH</v>
          </cell>
          <cell r="D1291" t="str">
            <v>02.5X01.5</v>
          </cell>
          <cell r="E1291" t="str">
            <v>XH</v>
          </cell>
          <cell r="F1291" t="str">
            <v>5.8</v>
          </cell>
          <cell r="AH1291" t="str">
            <v>CHECK01FLANGED600NA</v>
          </cell>
          <cell r="AI1291" t="str">
            <v>01</v>
          </cell>
          <cell r="AJ1291" t="str">
            <v>FLANGED</v>
          </cell>
          <cell r="AK1291" t="str">
            <v>600</v>
          </cell>
          <cell r="AL1291" t="str">
            <v>NA</v>
          </cell>
          <cell r="AN1291" t="str">
            <v>Error</v>
          </cell>
        </row>
        <row r="1292">
          <cell r="C1292" t="str">
            <v>CRX02.5X01.25XH</v>
          </cell>
          <cell r="D1292" t="str">
            <v>02.5X01.25</v>
          </cell>
          <cell r="E1292" t="str">
            <v>XH</v>
          </cell>
          <cell r="F1292" t="str">
            <v>5.6</v>
          </cell>
          <cell r="K1292" t="str">
            <v>WN600.50</v>
          </cell>
          <cell r="L1292" t="str">
            <v>.50</v>
          </cell>
          <cell r="M1292">
            <v>4</v>
          </cell>
          <cell r="AH1292" t="str">
            <v>CHECK01.5FLANGED600NA</v>
          </cell>
          <cell r="AI1292" t="str">
            <v>01.5</v>
          </cell>
          <cell r="AJ1292" t="str">
            <v>FLANGED</v>
          </cell>
          <cell r="AK1292" t="str">
            <v>600</v>
          </cell>
          <cell r="AL1292" t="str">
            <v>NA</v>
          </cell>
          <cell r="AN1292" t="str">
            <v>Error</v>
          </cell>
        </row>
        <row r="1293">
          <cell r="C1293" t="str">
            <v>CRX02.5X01XH</v>
          </cell>
          <cell r="D1293" t="str">
            <v>02.5X01</v>
          </cell>
          <cell r="E1293" t="str">
            <v>XH</v>
          </cell>
          <cell r="F1293" t="str">
            <v>5.4</v>
          </cell>
          <cell r="K1293" t="str">
            <v>WN600.75</v>
          </cell>
          <cell r="L1293" t="str">
            <v>.75</v>
          </cell>
          <cell r="M1293">
            <v>6</v>
          </cell>
          <cell r="AH1293" t="str">
            <v>CHECK02FLANGED600NA</v>
          </cell>
          <cell r="AI1293" t="str">
            <v>02</v>
          </cell>
          <cell r="AJ1293" t="str">
            <v>FLANGED</v>
          </cell>
          <cell r="AK1293" t="str">
            <v>600</v>
          </cell>
          <cell r="AL1293" t="str">
            <v>NA</v>
          </cell>
          <cell r="AN1293" t="str">
            <v>71</v>
          </cell>
        </row>
        <row r="1294">
          <cell r="C1294" t="str">
            <v>CRX03XH</v>
          </cell>
          <cell r="D1294" t="str">
            <v>03</v>
          </cell>
          <cell r="E1294" t="str">
            <v>XH</v>
          </cell>
          <cell r="F1294" t="str">
            <v>10.3</v>
          </cell>
          <cell r="K1294" t="str">
            <v>WN60001</v>
          </cell>
          <cell r="L1294" t="str">
            <v>01</v>
          </cell>
          <cell r="M1294">
            <v>6</v>
          </cell>
          <cell r="AH1294" t="str">
            <v>CHECK03FLANGED600NA</v>
          </cell>
          <cell r="AI1294" t="str">
            <v>03</v>
          </cell>
          <cell r="AJ1294" t="str">
            <v>FLANGED</v>
          </cell>
          <cell r="AK1294" t="str">
            <v>600</v>
          </cell>
          <cell r="AL1294" t="str">
            <v>NA</v>
          </cell>
          <cell r="AN1294" t="str">
            <v>133</v>
          </cell>
        </row>
        <row r="1295">
          <cell r="C1295" t="str">
            <v>CRX03X02.5XH</v>
          </cell>
          <cell r="D1295" t="str">
            <v>03X02.5</v>
          </cell>
          <cell r="E1295" t="str">
            <v>XH</v>
          </cell>
          <cell r="F1295" t="str">
            <v>8.9</v>
          </cell>
          <cell r="K1295" t="str">
            <v>WN60001.25</v>
          </cell>
          <cell r="L1295" t="str">
            <v>01.25</v>
          </cell>
          <cell r="M1295">
            <v>8</v>
          </cell>
          <cell r="AH1295" t="str">
            <v>CHECK04FLANGED600NA</v>
          </cell>
          <cell r="AI1295" t="str">
            <v>04</v>
          </cell>
          <cell r="AJ1295" t="str">
            <v>FLANGED</v>
          </cell>
          <cell r="AK1295" t="str">
            <v>600</v>
          </cell>
          <cell r="AL1295" t="str">
            <v>NA</v>
          </cell>
          <cell r="AN1295" t="str">
            <v>244</v>
          </cell>
        </row>
        <row r="1296">
          <cell r="C1296" t="str">
            <v>CRX03X02XH</v>
          </cell>
          <cell r="D1296" t="str">
            <v>03X02</v>
          </cell>
          <cell r="E1296" t="str">
            <v>XH</v>
          </cell>
          <cell r="F1296" t="str">
            <v>8.5</v>
          </cell>
          <cell r="K1296" t="str">
            <v>WN60001.5</v>
          </cell>
          <cell r="L1296" t="str">
            <v>01.5</v>
          </cell>
          <cell r="M1296">
            <v>10</v>
          </cell>
          <cell r="AH1296" t="str">
            <v>CHECK06FLANGED600NA</v>
          </cell>
          <cell r="AI1296" t="str">
            <v>06</v>
          </cell>
          <cell r="AJ1296" t="str">
            <v>FLANGED</v>
          </cell>
          <cell r="AK1296" t="str">
            <v>600</v>
          </cell>
          <cell r="AL1296" t="str">
            <v>NA</v>
          </cell>
          <cell r="AN1296" t="str">
            <v>491</v>
          </cell>
        </row>
        <row r="1297">
          <cell r="C1297" t="str">
            <v>CRX03X01.5XH</v>
          </cell>
          <cell r="D1297" t="str">
            <v>03X01.5</v>
          </cell>
          <cell r="E1297" t="str">
            <v>XH</v>
          </cell>
          <cell r="F1297" t="str">
            <v>8.4</v>
          </cell>
          <cell r="K1297" t="str">
            <v>WN60002</v>
          </cell>
          <cell r="L1297" t="str">
            <v>02</v>
          </cell>
          <cell r="M1297">
            <v>12</v>
          </cell>
          <cell r="AH1297" t="str">
            <v>CHECK08FLANGED600NA</v>
          </cell>
          <cell r="AI1297" t="str">
            <v>08</v>
          </cell>
          <cell r="AJ1297" t="str">
            <v>FLANGED</v>
          </cell>
          <cell r="AK1297" t="str">
            <v>600</v>
          </cell>
          <cell r="AL1297" t="str">
            <v>NA</v>
          </cell>
          <cell r="AN1297" t="str">
            <v>769</v>
          </cell>
        </row>
        <row r="1298">
          <cell r="C1298" t="str">
            <v>CRX03X01.25XH</v>
          </cell>
          <cell r="D1298" t="str">
            <v>03X01.25</v>
          </cell>
          <cell r="E1298" t="str">
            <v>XH</v>
          </cell>
          <cell r="F1298" t="str">
            <v>8.1</v>
          </cell>
          <cell r="K1298" t="str">
            <v>WN60002.5</v>
          </cell>
          <cell r="L1298" t="str">
            <v>02.5</v>
          </cell>
          <cell r="M1298">
            <v>18</v>
          </cell>
          <cell r="AH1298" t="str">
            <v>CHECK10FLANGED600NA</v>
          </cell>
          <cell r="AI1298" t="str">
            <v>10</v>
          </cell>
          <cell r="AJ1298" t="str">
            <v>FLANGED</v>
          </cell>
          <cell r="AK1298" t="str">
            <v>600</v>
          </cell>
          <cell r="AL1298" t="str">
            <v>NA</v>
          </cell>
          <cell r="AN1298" t="str">
            <v>1396</v>
          </cell>
        </row>
        <row r="1299">
          <cell r="C1299" t="str">
            <v>CRX03X01XH</v>
          </cell>
          <cell r="D1299" t="str">
            <v>03X01</v>
          </cell>
          <cell r="E1299" t="str">
            <v>XH</v>
          </cell>
          <cell r="F1299" t="str">
            <v>8</v>
          </cell>
          <cell r="K1299" t="str">
            <v>WN60003</v>
          </cell>
          <cell r="L1299" t="str">
            <v>03</v>
          </cell>
          <cell r="M1299">
            <v>20</v>
          </cell>
          <cell r="AH1299" t="str">
            <v>CHECK12FLANGED600NA</v>
          </cell>
          <cell r="AI1299" t="str">
            <v>12</v>
          </cell>
          <cell r="AJ1299" t="str">
            <v>FLANGED</v>
          </cell>
          <cell r="AK1299" t="str">
            <v>600</v>
          </cell>
          <cell r="AL1299" t="str">
            <v>NA</v>
          </cell>
          <cell r="AN1299" t="str">
            <v>1769</v>
          </cell>
        </row>
        <row r="1300">
          <cell r="C1300" t="str">
            <v>CRX03.5XH</v>
          </cell>
          <cell r="D1300" t="str">
            <v>03.5</v>
          </cell>
          <cell r="E1300" t="str">
            <v>XH</v>
          </cell>
          <cell r="F1300" t="str">
            <v>13.8</v>
          </cell>
          <cell r="K1300" t="str">
            <v>WN60003.5</v>
          </cell>
          <cell r="L1300" t="str">
            <v>03.5</v>
          </cell>
          <cell r="M1300">
            <v>25</v>
          </cell>
          <cell r="AH1300" t="str">
            <v>CHECK14FLANGED600NA</v>
          </cell>
          <cell r="AI1300" t="str">
            <v>14</v>
          </cell>
          <cell r="AJ1300" t="str">
            <v>FLANGED</v>
          </cell>
          <cell r="AK1300" t="str">
            <v>600</v>
          </cell>
          <cell r="AL1300" t="str">
            <v>NA</v>
          </cell>
          <cell r="AN1300" t="str">
            <v>Error</v>
          </cell>
        </row>
        <row r="1301">
          <cell r="C1301" t="str">
            <v>CRX03.5X03XH</v>
          </cell>
          <cell r="D1301" t="str">
            <v>03.5X03</v>
          </cell>
          <cell r="E1301" t="str">
            <v>XH</v>
          </cell>
          <cell r="F1301" t="str">
            <v>12.2</v>
          </cell>
          <cell r="K1301" t="str">
            <v>WN60004</v>
          </cell>
          <cell r="L1301" t="str">
            <v>04</v>
          </cell>
          <cell r="M1301">
            <v>40</v>
          </cell>
          <cell r="AH1301" t="str">
            <v>CHECK16FLANGED600NA</v>
          </cell>
          <cell r="AI1301" t="str">
            <v>16</v>
          </cell>
          <cell r="AJ1301" t="str">
            <v>FLANGED</v>
          </cell>
          <cell r="AK1301" t="str">
            <v>600</v>
          </cell>
          <cell r="AL1301" t="str">
            <v>NA</v>
          </cell>
          <cell r="AN1301" t="str">
            <v>Error</v>
          </cell>
        </row>
        <row r="1302">
          <cell r="C1302" t="str">
            <v>CRX03.5X02.5XH</v>
          </cell>
          <cell r="D1302" t="str">
            <v>03.5X02.5</v>
          </cell>
          <cell r="E1302" t="str">
            <v>XH</v>
          </cell>
          <cell r="F1302" t="str">
            <v>11.8</v>
          </cell>
          <cell r="K1302" t="str">
            <v>WN60005</v>
          </cell>
          <cell r="L1302" t="str">
            <v>05</v>
          </cell>
          <cell r="M1302">
            <v>66</v>
          </cell>
          <cell r="AH1302" t="str">
            <v>CHECK18FLANGED600NA</v>
          </cell>
          <cell r="AI1302" t="str">
            <v>18</v>
          </cell>
          <cell r="AJ1302" t="str">
            <v>FLANGED</v>
          </cell>
          <cell r="AK1302" t="str">
            <v>600</v>
          </cell>
          <cell r="AL1302" t="str">
            <v>NA</v>
          </cell>
          <cell r="AN1302" t="str">
            <v>Error</v>
          </cell>
        </row>
        <row r="1303">
          <cell r="C1303" t="str">
            <v>CRX03.5X02XH</v>
          </cell>
          <cell r="D1303" t="str">
            <v>03.5X02</v>
          </cell>
          <cell r="E1303" t="str">
            <v>XH</v>
          </cell>
          <cell r="F1303" t="str">
            <v>11.2</v>
          </cell>
          <cell r="K1303" t="str">
            <v>WN60006</v>
          </cell>
          <cell r="L1303" t="str">
            <v>06</v>
          </cell>
          <cell r="M1303">
            <v>77</v>
          </cell>
          <cell r="AH1303" t="str">
            <v>CHECK20FLANGED600NA</v>
          </cell>
          <cell r="AI1303" t="str">
            <v>20</v>
          </cell>
          <cell r="AJ1303" t="str">
            <v>FLANGED</v>
          </cell>
          <cell r="AK1303" t="str">
            <v>600</v>
          </cell>
          <cell r="AL1303" t="str">
            <v>NA</v>
          </cell>
          <cell r="AN1303" t="str">
            <v>Error</v>
          </cell>
        </row>
        <row r="1304">
          <cell r="C1304" t="str">
            <v>CRX03.5X01.5XH</v>
          </cell>
          <cell r="D1304" t="str">
            <v>03.5X01.5</v>
          </cell>
          <cell r="E1304" t="str">
            <v>XH</v>
          </cell>
          <cell r="F1304" t="str">
            <v>11.1</v>
          </cell>
          <cell r="K1304" t="str">
            <v>WN60008</v>
          </cell>
          <cell r="L1304" t="str">
            <v>08</v>
          </cell>
          <cell r="M1304">
            <v>113</v>
          </cell>
          <cell r="AH1304" t="str">
            <v>CHECK22FLANGED600NA</v>
          </cell>
          <cell r="AI1304" t="str">
            <v>22</v>
          </cell>
          <cell r="AJ1304" t="str">
            <v>FLANGED</v>
          </cell>
          <cell r="AK1304" t="str">
            <v>600</v>
          </cell>
          <cell r="AL1304" t="str">
            <v>NA</v>
          </cell>
          <cell r="AN1304" t="str">
            <v>Error</v>
          </cell>
        </row>
        <row r="1305">
          <cell r="C1305" t="str">
            <v>CRX03.5X01.25XH</v>
          </cell>
          <cell r="D1305" t="str">
            <v>03.5X01.25</v>
          </cell>
          <cell r="E1305" t="str">
            <v>XH</v>
          </cell>
          <cell r="F1305" t="str">
            <v>10.9</v>
          </cell>
          <cell r="K1305" t="str">
            <v>WN60010</v>
          </cell>
          <cell r="L1305" t="str">
            <v>10</v>
          </cell>
          <cell r="M1305">
            <v>185</v>
          </cell>
          <cell r="AH1305" t="str">
            <v>CHECK24FLANGED600NA</v>
          </cell>
          <cell r="AI1305" t="str">
            <v>24</v>
          </cell>
          <cell r="AJ1305" t="str">
            <v>FLANGED</v>
          </cell>
          <cell r="AK1305" t="str">
            <v>600</v>
          </cell>
          <cell r="AL1305" t="str">
            <v>NA</v>
          </cell>
          <cell r="AN1305" t="str">
            <v>Error</v>
          </cell>
        </row>
        <row r="1306">
          <cell r="C1306" t="str">
            <v>CRX04XH</v>
          </cell>
          <cell r="D1306" t="str">
            <v>04</v>
          </cell>
          <cell r="E1306" t="str">
            <v>XH</v>
          </cell>
          <cell r="F1306" t="str">
            <v>17.8</v>
          </cell>
          <cell r="K1306" t="str">
            <v>WN60012</v>
          </cell>
          <cell r="L1306" t="str">
            <v>12</v>
          </cell>
          <cell r="M1306">
            <v>224</v>
          </cell>
        </row>
        <row r="1307">
          <cell r="C1307" t="str">
            <v>CRX04X03.5XH</v>
          </cell>
          <cell r="D1307" t="str">
            <v>04X03.5</v>
          </cell>
          <cell r="E1307" t="str">
            <v>XH</v>
          </cell>
          <cell r="F1307" t="str">
            <v>15.9</v>
          </cell>
          <cell r="K1307" t="str">
            <v>WN60014</v>
          </cell>
          <cell r="L1307" t="str">
            <v>14</v>
          </cell>
          <cell r="M1307">
            <v>334</v>
          </cell>
          <cell r="AH1307" t="str">
            <v>CHECK.25BW600NA</v>
          </cell>
          <cell r="AI1307" t="str">
            <v>.25</v>
          </cell>
          <cell r="AJ1307" t="str">
            <v>BW</v>
          </cell>
          <cell r="AK1307" t="str">
            <v>600</v>
          </cell>
          <cell r="AL1307" t="str">
            <v>NA</v>
          </cell>
          <cell r="AN1307" t="str">
            <v>Error</v>
          </cell>
        </row>
        <row r="1308">
          <cell r="C1308" t="str">
            <v>CRX04X03XH</v>
          </cell>
          <cell r="D1308" t="str">
            <v>04X03</v>
          </cell>
          <cell r="E1308" t="str">
            <v>XH</v>
          </cell>
          <cell r="F1308" t="str">
            <v>15.4</v>
          </cell>
          <cell r="K1308" t="str">
            <v>WN60016</v>
          </cell>
          <cell r="L1308" t="str">
            <v>16</v>
          </cell>
          <cell r="M1308">
            <v>462</v>
          </cell>
          <cell r="AH1308" t="str">
            <v>CHECK.375BW600NA</v>
          </cell>
          <cell r="AI1308" t="str">
            <v>.375</v>
          </cell>
          <cell r="AJ1308" t="str">
            <v>BW</v>
          </cell>
          <cell r="AK1308" t="str">
            <v>600</v>
          </cell>
          <cell r="AL1308" t="str">
            <v>NA</v>
          </cell>
          <cell r="AN1308" t="str">
            <v>Error</v>
          </cell>
        </row>
        <row r="1309">
          <cell r="C1309" t="str">
            <v>CRX04X02.5XH</v>
          </cell>
          <cell r="D1309" t="str">
            <v>04X02.5</v>
          </cell>
          <cell r="E1309" t="str">
            <v>XH</v>
          </cell>
          <cell r="F1309" t="str">
            <v>15</v>
          </cell>
          <cell r="K1309" t="str">
            <v>WN60018</v>
          </cell>
          <cell r="L1309" t="str">
            <v>18</v>
          </cell>
          <cell r="M1309">
            <v>531</v>
          </cell>
          <cell r="AH1309" t="str">
            <v>CHECK.50BW600NA</v>
          </cell>
          <cell r="AI1309" t="str">
            <v>.50</v>
          </cell>
          <cell r="AJ1309" t="str">
            <v>BW</v>
          </cell>
          <cell r="AK1309" t="str">
            <v>600</v>
          </cell>
          <cell r="AL1309" t="str">
            <v>NA</v>
          </cell>
          <cell r="AN1309" t="str">
            <v>Error</v>
          </cell>
        </row>
        <row r="1310">
          <cell r="C1310" t="str">
            <v>CRX04X02XH</v>
          </cell>
          <cell r="D1310" t="str">
            <v>04X02</v>
          </cell>
          <cell r="E1310" t="str">
            <v>XH</v>
          </cell>
          <cell r="F1310" t="str">
            <v>14.4</v>
          </cell>
          <cell r="K1310" t="str">
            <v>WN60020</v>
          </cell>
          <cell r="L1310" t="str">
            <v>20</v>
          </cell>
          <cell r="M1310">
            <v>678</v>
          </cell>
          <cell r="AH1310" t="str">
            <v>CHECK.75BW600NA</v>
          </cell>
          <cell r="AI1310" t="str">
            <v>.75</v>
          </cell>
          <cell r="AJ1310" t="str">
            <v>BW</v>
          </cell>
          <cell r="AK1310" t="str">
            <v>600</v>
          </cell>
          <cell r="AL1310" t="str">
            <v>NA</v>
          </cell>
          <cell r="AN1310" t="str">
            <v>Error</v>
          </cell>
        </row>
        <row r="1311">
          <cell r="C1311" t="str">
            <v>CRX04X01.5XH</v>
          </cell>
          <cell r="D1311" t="str">
            <v>04X01.5</v>
          </cell>
          <cell r="E1311" t="str">
            <v>XH</v>
          </cell>
          <cell r="F1311" t="str">
            <v>14.4</v>
          </cell>
          <cell r="K1311" t="str">
            <v>WN60024</v>
          </cell>
          <cell r="L1311" t="str">
            <v>24</v>
          </cell>
          <cell r="M1311">
            <v>959</v>
          </cell>
          <cell r="AH1311" t="str">
            <v>CHECK01BW600NA</v>
          </cell>
          <cell r="AI1311" t="str">
            <v>01</v>
          </cell>
          <cell r="AJ1311" t="str">
            <v>BW</v>
          </cell>
          <cell r="AK1311" t="str">
            <v>600</v>
          </cell>
          <cell r="AL1311" t="str">
            <v>NA</v>
          </cell>
          <cell r="AN1311" t="str">
            <v>Error</v>
          </cell>
        </row>
        <row r="1312">
          <cell r="C1312" t="str">
            <v>CRX05XH</v>
          </cell>
          <cell r="D1312" t="str">
            <v>05</v>
          </cell>
          <cell r="E1312" t="str">
            <v>XH</v>
          </cell>
          <cell r="F1312" t="str">
            <v>28.2</v>
          </cell>
          <cell r="K1312" t="str">
            <v>WN60026</v>
          </cell>
          <cell r="L1312" t="str">
            <v>26</v>
          </cell>
          <cell r="M1312">
            <v>960</v>
          </cell>
          <cell r="AH1312" t="str">
            <v>CHECK01.5BW600NA</v>
          </cell>
          <cell r="AI1312" t="str">
            <v>01.5</v>
          </cell>
          <cell r="AJ1312" t="str">
            <v>BW</v>
          </cell>
          <cell r="AK1312" t="str">
            <v>600</v>
          </cell>
          <cell r="AL1312" t="str">
            <v>NA</v>
          </cell>
          <cell r="AN1312" t="str">
            <v>Error</v>
          </cell>
        </row>
        <row r="1313">
          <cell r="C1313" t="str">
            <v>CRX05X04XH</v>
          </cell>
          <cell r="D1313" t="str">
            <v>05X04</v>
          </cell>
          <cell r="E1313" t="str">
            <v>XH</v>
          </cell>
          <cell r="F1313" t="str">
            <v>24.8</v>
          </cell>
          <cell r="K1313" t="str">
            <v>WN60028</v>
          </cell>
          <cell r="L1313" t="str">
            <v>28</v>
          </cell>
          <cell r="M1313" t="str">
            <v>Error</v>
          </cell>
          <cell r="AH1313" t="str">
            <v>CHECK02BW600NA</v>
          </cell>
          <cell r="AI1313" t="str">
            <v>02</v>
          </cell>
          <cell r="AJ1313" t="str">
            <v>BW</v>
          </cell>
          <cell r="AK1313" t="str">
            <v>600</v>
          </cell>
          <cell r="AL1313" t="str">
            <v>NA</v>
          </cell>
          <cell r="AN1313" t="str">
            <v>53</v>
          </cell>
        </row>
        <row r="1314">
          <cell r="C1314" t="str">
            <v>CRX05X03.5XH</v>
          </cell>
          <cell r="D1314" t="str">
            <v>05X03.5</v>
          </cell>
          <cell r="E1314" t="str">
            <v>XH</v>
          </cell>
          <cell r="F1314" t="str">
            <v>24.2</v>
          </cell>
          <cell r="K1314" t="str">
            <v>WN60030</v>
          </cell>
          <cell r="L1314" t="str">
            <v>30</v>
          </cell>
          <cell r="M1314">
            <v>1230</v>
          </cell>
          <cell r="AH1314" t="str">
            <v>CHECK03BW600NA</v>
          </cell>
          <cell r="AI1314" t="str">
            <v>03</v>
          </cell>
          <cell r="AJ1314" t="str">
            <v>BW</v>
          </cell>
          <cell r="AK1314" t="str">
            <v>600</v>
          </cell>
          <cell r="AL1314" t="str">
            <v>NA</v>
          </cell>
          <cell r="AN1314" t="str">
            <v>109</v>
          </cell>
        </row>
        <row r="1315">
          <cell r="C1315" t="str">
            <v>CRX05X03XH</v>
          </cell>
          <cell r="D1315" t="str">
            <v>05X03</v>
          </cell>
          <cell r="E1315" t="str">
            <v>XH</v>
          </cell>
          <cell r="F1315" t="str">
            <v>23.8</v>
          </cell>
          <cell r="K1315" t="str">
            <v>WN60032</v>
          </cell>
          <cell r="L1315" t="str">
            <v>32</v>
          </cell>
          <cell r="M1315" t="str">
            <v>Error</v>
          </cell>
          <cell r="AH1315" t="str">
            <v>CHECK04BW600NA</v>
          </cell>
          <cell r="AI1315" t="str">
            <v>04</v>
          </cell>
          <cell r="AJ1315" t="str">
            <v>BW</v>
          </cell>
          <cell r="AK1315" t="str">
            <v>600</v>
          </cell>
          <cell r="AL1315" t="str">
            <v>NA</v>
          </cell>
          <cell r="AN1315" t="str">
            <v>182</v>
          </cell>
        </row>
        <row r="1316">
          <cell r="C1316" t="str">
            <v>CRX05X02.5XH</v>
          </cell>
          <cell r="D1316" t="str">
            <v>05X02.5</v>
          </cell>
          <cell r="E1316" t="str">
            <v>XH</v>
          </cell>
          <cell r="F1316" t="str">
            <v>23.6</v>
          </cell>
          <cell r="K1316" t="str">
            <v>WN60034</v>
          </cell>
          <cell r="L1316" t="str">
            <v>34</v>
          </cell>
          <cell r="M1316">
            <v>1520</v>
          </cell>
          <cell r="AH1316" t="str">
            <v>CHECK06BW600NA</v>
          </cell>
          <cell r="AI1316" t="str">
            <v>06</v>
          </cell>
          <cell r="AJ1316" t="str">
            <v>BW</v>
          </cell>
          <cell r="AK1316" t="str">
            <v>600</v>
          </cell>
          <cell r="AL1316" t="str">
            <v>NA</v>
          </cell>
          <cell r="AN1316" t="str">
            <v>404</v>
          </cell>
        </row>
        <row r="1317">
          <cell r="C1317" t="str">
            <v>CRX05X02XH</v>
          </cell>
          <cell r="D1317" t="str">
            <v>05X02</v>
          </cell>
          <cell r="E1317" t="str">
            <v>XH</v>
          </cell>
          <cell r="F1317" t="str">
            <v>23.1</v>
          </cell>
          <cell r="K1317" t="str">
            <v>WN60036</v>
          </cell>
          <cell r="L1317" t="str">
            <v>36</v>
          </cell>
          <cell r="M1317">
            <v>1720</v>
          </cell>
          <cell r="AH1317" t="str">
            <v>CHECK08BW600NA</v>
          </cell>
          <cell r="AI1317" t="str">
            <v>08</v>
          </cell>
          <cell r="AJ1317" t="str">
            <v>BW</v>
          </cell>
          <cell r="AK1317" t="str">
            <v>600</v>
          </cell>
          <cell r="AL1317" t="str">
            <v>NA</v>
          </cell>
          <cell r="AN1317" t="str">
            <v>647</v>
          </cell>
        </row>
        <row r="1318">
          <cell r="C1318" t="str">
            <v>CRX06XH</v>
          </cell>
          <cell r="D1318" t="str">
            <v>06</v>
          </cell>
          <cell r="E1318" t="str">
            <v>XH</v>
          </cell>
          <cell r="F1318" t="str">
            <v>43.4</v>
          </cell>
          <cell r="K1318" t="str">
            <v>WN60038</v>
          </cell>
          <cell r="L1318" t="str">
            <v>38</v>
          </cell>
          <cell r="M1318" t="str">
            <v>Error</v>
          </cell>
          <cell r="AH1318" t="str">
            <v>CHECK10BW600NA</v>
          </cell>
          <cell r="AI1318" t="str">
            <v>10</v>
          </cell>
          <cell r="AJ1318" t="str">
            <v>BW</v>
          </cell>
          <cell r="AK1318" t="str">
            <v>600</v>
          </cell>
          <cell r="AL1318" t="str">
            <v>NA</v>
          </cell>
          <cell r="AN1318" t="str">
            <v>1107</v>
          </cell>
        </row>
        <row r="1319">
          <cell r="C1319" t="str">
            <v>CRX06X05XH</v>
          </cell>
          <cell r="D1319" t="str">
            <v>06X05</v>
          </cell>
          <cell r="E1319" t="str">
            <v>XH</v>
          </cell>
          <cell r="F1319" t="str">
            <v>38</v>
          </cell>
          <cell r="K1319" t="str">
            <v>WN60040</v>
          </cell>
          <cell r="L1319" t="str">
            <v>40</v>
          </cell>
          <cell r="M1319" t="str">
            <v>Error</v>
          </cell>
          <cell r="AH1319" t="str">
            <v>CHECK12BW600NA</v>
          </cell>
          <cell r="AI1319" t="str">
            <v>12</v>
          </cell>
          <cell r="AJ1319" t="str">
            <v>BW</v>
          </cell>
          <cell r="AK1319" t="str">
            <v>600</v>
          </cell>
          <cell r="AL1319" t="str">
            <v>NA</v>
          </cell>
          <cell r="AN1319" t="str">
            <v>1536</v>
          </cell>
        </row>
        <row r="1320">
          <cell r="C1320" t="str">
            <v>CRX06X04XH</v>
          </cell>
          <cell r="D1320" t="str">
            <v>06X04</v>
          </cell>
          <cell r="E1320" t="str">
            <v>XH</v>
          </cell>
          <cell r="F1320" t="str">
            <v>37</v>
          </cell>
          <cell r="K1320" t="str">
            <v>WN60042</v>
          </cell>
          <cell r="L1320" t="str">
            <v>42</v>
          </cell>
          <cell r="M1320">
            <v>2410</v>
          </cell>
          <cell r="AH1320" t="str">
            <v>CHECK14BW600NA</v>
          </cell>
          <cell r="AI1320" t="str">
            <v>14</v>
          </cell>
          <cell r="AJ1320" t="str">
            <v>BW</v>
          </cell>
          <cell r="AK1320" t="str">
            <v>600</v>
          </cell>
          <cell r="AL1320" t="str">
            <v>NA</v>
          </cell>
          <cell r="AN1320" t="str">
            <v>Error</v>
          </cell>
        </row>
        <row r="1321">
          <cell r="C1321" t="str">
            <v>CRX06X03.5XH</v>
          </cell>
          <cell r="D1321" t="str">
            <v>06X03.5</v>
          </cell>
          <cell r="E1321" t="str">
            <v>XH</v>
          </cell>
          <cell r="F1321" t="str">
            <v>37</v>
          </cell>
          <cell r="K1321" t="str">
            <v>WN60044</v>
          </cell>
          <cell r="L1321" t="str">
            <v>44</v>
          </cell>
          <cell r="M1321" t="str">
            <v>Error</v>
          </cell>
          <cell r="AH1321" t="str">
            <v>CHECK16BW600NA</v>
          </cell>
          <cell r="AI1321" t="str">
            <v>16</v>
          </cell>
          <cell r="AJ1321" t="str">
            <v>BW</v>
          </cell>
          <cell r="AK1321" t="str">
            <v>600</v>
          </cell>
          <cell r="AL1321" t="str">
            <v>NA</v>
          </cell>
          <cell r="AN1321" t="str">
            <v>Error</v>
          </cell>
        </row>
        <row r="1322">
          <cell r="C1322" t="str">
            <v>CRX06X03XH</v>
          </cell>
          <cell r="D1322" t="str">
            <v>06X03</v>
          </cell>
          <cell r="E1322" t="str">
            <v>XH</v>
          </cell>
          <cell r="F1322" t="str">
            <v>37</v>
          </cell>
          <cell r="K1322" t="str">
            <v>WN60046</v>
          </cell>
          <cell r="L1322" t="str">
            <v>46</v>
          </cell>
          <cell r="M1322" t="str">
            <v>Error</v>
          </cell>
          <cell r="AH1322" t="str">
            <v>CHECK18BW600NA</v>
          </cell>
          <cell r="AI1322" t="str">
            <v>18</v>
          </cell>
          <cell r="AJ1322" t="str">
            <v>BW</v>
          </cell>
          <cell r="AK1322" t="str">
            <v>600</v>
          </cell>
          <cell r="AL1322" t="str">
            <v>NA</v>
          </cell>
          <cell r="AN1322" t="str">
            <v>Error</v>
          </cell>
        </row>
        <row r="1323">
          <cell r="C1323" t="str">
            <v>CRX06X02.5XH</v>
          </cell>
          <cell r="D1323" t="str">
            <v>06X02.5</v>
          </cell>
          <cell r="E1323" t="str">
            <v>XH</v>
          </cell>
          <cell r="F1323" t="str">
            <v>36</v>
          </cell>
          <cell r="K1323" t="str">
            <v>WN60048</v>
          </cell>
          <cell r="L1323" t="str">
            <v>48</v>
          </cell>
          <cell r="M1323" t="str">
            <v>Error</v>
          </cell>
          <cell r="AH1323" t="str">
            <v>CHECK20BW600NA</v>
          </cell>
          <cell r="AI1323" t="str">
            <v>20</v>
          </cell>
          <cell r="AJ1323" t="str">
            <v>BW</v>
          </cell>
          <cell r="AK1323" t="str">
            <v>600</v>
          </cell>
          <cell r="AL1323" t="str">
            <v>NA</v>
          </cell>
          <cell r="AN1323" t="str">
            <v>Error</v>
          </cell>
        </row>
        <row r="1324">
          <cell r="C1324" t="str">
            <v>CRX08XH</v>
          </cell>
          <cell r="D1324" t="str">
            <v>08</v>
          </cell>
          <cell r="E1324" t="str">
            <v>XH</v>
          </cell>
          <cell r="F1324" t="str">
            <v>79.8</v>
          </cell>
          <cell r="K1324" t="str">
            <v>WN60050</v>
          </cell>
          <cell r="L1324" t="str">
            <v>50</v>
          </cell>
          <cell r="M1324" t="str">
            <v>Error</v>
          </cell>
          <cell r="AH1324" t="str">
            <v>CHECK22BW600NA</v>
          </cell>
          <cell r="AI1324" t="str">
            <v>22</v>
          </cell>
          <cell r="AJ1324" t="str">
            <v>BW</v>
          </cell>
          <cell r="AK1324" t="str">
            <v>600</v>
          </cell>
          <cell r="AL1324" t="str">
            <v>NA</v>
          </cell>
          <cell r="AN1324" t="str">
            <v>Error</v>
          </cell>
        </row>
        <row r="1325">
          <cell r="C1325" t="str">
            <v>CRX08X06XH</v>
          </cell>
          <cell r="D1325" t="str">
            <v>08X06</v>
          </cell>
          <cell r="E1325" t="str">
            <v>XH</v>
          </cell>
          <cell r="F1325" t="str">
            <v>70</v>
          </cell>
          <cell r="K1325" t="str">
            <v>WN60052</v>
          </cell>
          <cell r="L1325" t="str">
            <v>52</v>
          </cell>
          <cell r="M1325" t="str">
            <v>Error</v>
          </cell>
          <cell r="AH1325" t="str">
            <v>CHECK24BW600NA</v>
          </cell>
          <cell r="AI1325" t="str">
            <v>24</v>
          </cell>
          <cell r="AJ1325" t="str">
            <v>BW</v>
          </cell>
          <cell r="AK1325" t="str">
            <v>600</v>
          </cell>
          <cell r="AL1325" t="str">
            <v>NA</v>
          </cell>
          <cell r="AN1325" t="str">
            <v>Error</v>
          </cell>
        </row>
        <row r="1326">
          <cell r="C1326" t="str">
            <v>CRX08X05XH</v>
          </cell>
          <cell r="D1326" t="str">
            <v>08X05</v>
          </cell>
          <cell r="E1326" t="str">
            <v>XH</v>
          </cell>
          <cell r="F1326" t="str">
            <v>69</v>
          </cell>
          <cell r="K1326" t="str">
            <v>WN60054</v>
          </cell>
          <cell r="L1326" t="str">
            <v>54</v>
          </cell>
          <cell r="M1326" t="str">
            <v>Error</v>
          </cell>
        </row>
        <row r="1327">
          <cell r="C1327" t="str">
            <v>CRX08X04XH</v>
          </cell>
          <cell r="D1327" t="str">
            <v>08X04</v>
          </cell>
          <cell r="E1327" t="str">
            <v>XH</v>
          </cell>
          <cell r="F1327" t="str">
            <v>68</v>
          </cell>
          <cell r="K1327" t="str">
            <v>WN60056</v>
          </cell>
          <cell r="L1327" t="str">
            <v>56</v>
          </cell>
          <cell r="M1327" t="str">
            <v>Error</v>
          </cell>
          <cell r="AH1327" t="str">
            <v>CHECK.25FLANGED600NAYES</v>
          </cell>
          <cell r="AI1327" t="str">
            <v>.25</v>
          </cell>
          <cell r="AJ1327" t="str">
            <v>FLANGED</v>
          </cell>
          <cell r="AK1327" t="str">
            <v>600</v>
          </cell>
          <cell r="AL1327" t="str">
            <v>NA</v>
          </cell>
          <cell r="AM1327" t="str">
            <v>YES</v>
          </cell>
          <cell r="AN1327" t="str">
            <v>Error</v>
          </cell>
        </row>
        <row r="1328">
          <cell r="C1328" t="str">
            <v>CRX08X03.5XH</v>
          </cell>
          <cell r="D1328" t="str">
            <v>08X03.5</v>
          </cell>
          <cell r="E1328" t="str">
            <v>XH</v>
          </cell>
          <cell r="F1328" t="str">
            <v>68</v>
          </cell>
          <cell r="K1328" t="str">
            <v>WN60058</v>
          </cell>
          <cell r="L1328" t="str">
            <v>58</v>
          </cell>
          <cell r="M1328" t="str">
            <v>Error</v>
          </cell>
          <cell r="AH1328" t="str">
            <v>CHECK.375FLANGED600NAYES</v>
          </cell>
          <cell r="AI1328" t="str">
            <v>.375</v>
          </cell>
          <cell r="AJ1328" t="str">
            <v>FLANGED</v>
          </cell>
          <cell r="AK1328" t="str">
            <v>600</v>
          </cell>
          <cell r="AL1328" t="str">
            <v>NA</v>
          </cell>
          <cell r="AM1328" t="str">
            <v>YES</v>
          </cell>
          <cell r="AN1328" t="str">
            <v>Error</v>
          </cell>
        </row>
        <row r="1329">
          <cell r="C1329" t="str">
            <v>CRX08X03XH</v>
          </cell>
          <cell r="D1329" t="str">
            <v>08X03</v>
          </cell>
          <cell r="E1329" t="str">
            <v>XH</v>
          </cell>
          <cell r="F1329" t="str">
            <v>68</v>
          </cell>
          <cell r="K1329" t="str">
            <v>WN60060</v>
          </cell>
          <cell r="L1329" t="str">
            <v>60</v>
          </cell>
          <cell r="M1329" t="str">
            <v>Error</v>
          </cell>
          <cell r="AH1329" t="str">
            <v>CHECK.50FLANGED600NAYES</v>
          </cell>
          <cell r="AI1329" t="str">
            <v>.50</v>
          </cell>
          <cell r="AJ1329" t="str">
            <v>FLANGED</v>
          </cell>
          <cell r="AK1329" t="str">
            <v>600</v>
          </cell>
          <cell r="AL1329" t="str">
            <v>NA</v>
          </cell>
          <cell r="AM1329" t="str">
            <v>YES</v>
          </cell>
          <cell r="AN1329" t="str">
            <v>Error</v>
          </cell>
        </row>
        <row r="1330">
          <cell r="C1330" t="str">
            <v>CRX10XH</v>
          </cell>
          <cell r="D1330" t="str">
            <v>10</v>
          </cell>
          <cell r="E1330" t="str">
            <v>XH</v>
          </cell>
          <cell r="F1330" t="str">
            <v>123</v>
          </cell>
          <cell r="AH1330" t="str">
            <v>CHECK.75FLANGED600NAYES</v>
          </cell>
          <cell r="AI1330" t="str">
            <v>.75</v>
          </cell>
          <cell r="AJ1330" t="str">
            <v>FLANGED</v>
          </cell>
          <cell r="AK1330" t="str">
            <v>600</v>
          </cell>
          <cell r="AL1330" t="str">
            <v>NA</v>
          </cell>
          <cell r="AM1330" t="str">
            <v>YES</v>
          </cell>
          <cell r="AN1330" t="str">
            <v>Error</v>
          </cell>
        </row>
        <row r="1331">
          <cell r="C1331" t="str">
            <v>CRX10X08XH</v>
          </cell>
          <cell r="D1331" t="str">
            <v>10X08</v>
          </cell>
          <cell r="E1331" t="str">
            <v>XH</v>
          </cell>
          <cell r="F1331" t="str">
            <v>110</v>
          </cell>
          <cell r="L1331" t="str">
            <v>900</v>
          </cell>
          <cell r="AH1331" t="str">
            <v>CHECK01FLANGED600NAYES</v>
          </cell>
          <cell r="AI1331" t="str">
            <v>01</v>
          </cell>
          <cell r="AJ1331" t="str">
            <v>FLANGED</v>
          </cell>
          <cell r="AK1331" t="str">
            <v>600</v>
          </cell>
          <cell r="AL1331" t="str">
            <v>NA</v>
          </cell>
          <cell r="AM1331" t="str">
            <v>YES</v>
          </cell>
          <cell r="AN1331" t="str">
            <v>Error</v>
          </cell>
        </row>
        <row r="1332">
          <cell r="C1332" t="str">
            <v>CRX10X06XH</v>
          </cell>
          <cell r="D1332" t="str">
            <v>10X06</v>
          </cell>
          <cell r="E1332" t="str">
            <v>XH</v>
          </cell>
          <cell r="F1332" t="str">
            <v>106</v>
          </cell>
          <cell r="K1332" t="str">
            <v>BL900.50</v>
          </cell>
          <cell r="L1332" t="str">
            <v>.50</v>
          </cell>
          <cell r="M1332" t="str">
            <v>4</v>
          </cell>
          <cell r="AH1332" t="str">
            <v>CHECK01.5FLANGED600NAYES</v>
          </cell>
          <cell r="AI1332" t="str">
            <v>01.5</v>
          </cell>
          <cell r="AJ1332" t="str">
            <v>FLANGED</v>
          </cell>
          <cell r="AK1332" t="str">
            <v>600</v>
          </cell>
          <cell r="AL1332" t="str">
            <v>NA</v>
          </cell>
          <cell r="AM1332" t="str">
            <v>YES</v>
          </cell>
          <cell r="AN1332" t="str">
            <v>Error</v>
          </cell>
        </row>
        <row r="1333">
          <cell r="C1333" t="str">
            <v>CRX10X05XH</v>
          </cell>
          <cell r="D1333" t="str">
            <v>10X05</v>
          </cell>
          <cell r="E1333" t="str">
            <v>XH</v>
          </cell>
          <cell r="F1333" t="str">
            <v>105</v>
          </cell>
          <cell r="K1333" t="str">
            <v>BL900.75</v>
          </cell>
          <cell r="L1333" t="str">
            <v>.75</v>
          </cell>
          <cell r="M1333" t="str">
            <v>6</v>
          </cell>
          <cell r="AH1333" t="str">
            <v>CHECK02FLANGED600NAYES</v>
          </cell>
          <cell r="AI1333" t="str">
            <v>02</v>
          </cell>
          <cell r="AJ1333" t="str">
            <v>FLANGED</v>
          </cell>
          <cell r="AK1333" t="str">
            <v>600</v>
          </cell>
          <cell r="AL1333" t="str">
            <v>NA</v>
          </cell>
          <cell r="AM1333" t="str">
            <v>YES</v>
          </cell>
          <cell r="AN1333" t="str">
            <v>Error</v>
          </cell>
        </row>
        <row r="1334">
          <cell r="C1334" t="str">
            <v>CRX10X04XH</v>
          </cell>
          <cell r="D1334" t="str">
            <v>10X04</v>
          </cell>
          <cell r="E1334" t="str">
            <v>XH</v>
          </cell>
          <cell r="F1334" t="str">
            <v>105</v>
          </cell>
          <cell r="K1334" t="str">
            <v>BL90001</v>
          </cell>
          <cell r="L1334" t="str">
            <v>01</v>
          </cell>
          <cell r="M1334" t="str">
            <v>9</v>
          </cell>
          <cell r="AH1334" t="str">
            <v>CHECK03FLANGED600NAYES</v>
          </cell>
          <cell r="AI1334" t="str">
            <v>03</v>
          </cell>
          <cell r="AJ1334" t="str">
            <v>FLANGED</v>
          </cell>
          <cell r="AK1334" t="str">
            <v>600</v>
          </cell>
          <cell r="AL1334" t="str">
            <v>NA</v>
          </cell>
          <cell r="AM1334" t="str">
            <v>YES</v>
          </cell>
          <cell r="AN1334" t="str">
            <v>Error</v>
          </cell>
        </row>
        <row r="1335">
          <cell r="C1335" t="str">
            <v>CRX12XH</v>
          </cell>
          <cell r="D1335" t="str">
            <v>12</v>
          </cell>
          <cell r="E1335" t="str">
            <v>XH</v>
          </cell>
          <cell r="F1335" t="str">
            <v>174</v>
          </cell>
          <cell r="K1335" t="str">
            <v>BL90001.25</v>
          </cell>
          <cell r="L1335" t="str">
            <v>01.25</v>
          </cell>
          <cell r="M1335" t="str">
            <v>10</v>
          </cell>
          <cell r="AH1335" t="str">
            <v>CHECK04FLANGED600NAYES</v>
          </cell>
          <cell r="AI1335" t="str">
            <v>04</v>
          </cell>
          <cell r="AJ1335" t="str">
            <v>FLANGED</v>
          </cell>
          <cell r="AK1335" t="str">
            <v>600</v>
          </cell>
          <cell r="AL1335" t="str">
            <v>NA</v>
          </cell>
          <cell r="AM1335" t="str">
            <v>YES</v>
          </cell>
          <cell r="AN1335" t="str">
            <v>Error</v>
          </cell>
        </row>
        <row r="1336">
          <cell r="C1336" t="str">
            <v>CRX12X10XH</v>
          </cell>
          <cell r="D1336" t="str">
            <v>12X10</v>
          </cell>
          <cell r="E1336" t="str">
            <v>XH</v>
          </cell>
          <cell r="F1336" t="str">
            <v>155</v>
          </cell>
          <cell r="K1336" t="str">
            <v>BL90001.5</v>
          </cell>
          <cell r="L1336" t="str">
            <v>01.5</v>
          </cell>
          <cell r="M1336" t="str">
            <v>14</v>
          </cell>
          <cell r="AH1336" t="str">
            <v>CHECK06FLANGED600NAYES</v>
          </cell>
          <cell r="AI1336" t="str">
            <v>06</v>
          </cell>
          <cell r="AJ1336" t="str">
            <v>FLANGED</v>
          </cell>
          <cell r="AK1336" t="str">
            <v>600</v>
          </cell>
          <cell r="AL1336" t="str">
            <v>NA</v>
          </cell>
          <cell r="AM1336" t="str">
            <v>YES</v>
          </cell>
          <cell r="AN1336" t="str">
            <v>Error</v>
          </cell>
        </row>
        <row r="1337">
          <cell r="C1337" t="str">
            <v>CRX12X08XH</v>
          </cell>
          <cell r="D1337" t="str">
            <v>12X08</v>
          </cell>
          <cell r="E1337" t="str">
            <v>XH</v>
          </cell>
          <cell r="F1337" t="str">
            <v>153</v>
          </cell>
          <cell r="K1337" t="str">
            <v>BL90002</v>
          </cell>
          <cell r="L1337" t="str">
            <v>02</v>
          </cell>
          <cell r="M1337" t="str">
            <v>25</v>
          </cell>
          <cell r="AH1337" t="str">
            <v>CHECK08FLANGED600NAYES</v>
          </cell>
          <cell r="AI1337" t="str">
            <v>08</v>
          </cell>
          <cell r="AJ1337" t="str">
            <v>FLANGED</v>
          </cell>
          <cell r="AK1337" t="str">
            <v>600</v>
          </cell>
          <cell r="AL1337" t="str">
            <v>NA</v>
          </cell>
          <cell r="AM1337" t="str">
            <v>YES</v>
          </cell>
          <cell r="AN1337" t="str">
            <v>Error</v>
          </cell>
        </row>
        <row r="1338">
          <cell r="C1338" t="str">
            <v>CRX12X06XH</v>
          </cell>
          <cell r="D1338" t="str">
            <v>12X06</v>
          </cell>
          <cell r="E1338" t="str">
            <v>XH</v>
          </cell>
          <cell r="F1338" t="str">
            <v>150</v>
          </cell>
          <cell r="K1338" t="str">
            <v>BL90002.5</v>
          </cell>
          <cell r="L1338" t="str">
            <v>02.5</v>
          </cell>
          <cell r="M1338" t="str">
            <v>35</v>
          </cell>
          <cell r="AH1338" t="str">
            <v>CHECK10FLANGED600NAYES</v>
          </cell>
          <cell r="AI1338" t="str">
            <v>10</v>
          </cell>
          <cell r="AJ1338" t="str">
            <v>FLANGED</v>
          </cell>
          <cell r="AK1338" t="str">
            <v>600</v>
          </cell>
          <cell r="AL1338" t="str">
            <v>NA</v>
          </cell>
          <cell r="AM1338" t="str">
            <v>YES</v>
          </cell>
          <cell r="AN1338" t="str">
            <v>Error</v>
          </cell>
        </row>
        <row r="1339">
          <cell r="C1339" t="str">
            <v>CRX12X05XH</v>
          </cell>
          <cell r="D1339" t="str">
            <v>12X05</v>
          </cell>
          <cell r="E1339" t="str">
            <v>XH</v>
          </cell>
          <cell r="F1339" t="str">
            <v>149</v>
          </cell>
          <cell r="K1339" t="str">
            <v>BL90003</v>
          </cell>
          <cell r="L1339" t="str">
            <v>03</v>
          </cell>
          <cell r="M1339">
            <v>31</v>
          </cell>
          <cell r="AH1339" t="str">
            <v>CHECK12FLANGED600NAYES</v>
          </cell>
          <cell r="AI1339" t="str">
            <v>12</v>
          </cell>
          <cell r="AJ1339" t="str">
            <v>FLANGED</v>
          </cell>
          <cell r="AK1339" t="str">
            <v>600</v>
          </cell>
          <cell r="AL1339" t="str">
            <v>NA</v>
          </cell>
          <cell r="AM1339" t="str">
            <v>YES</v>
          </cell>
          <cell r="AN1339" t="str">
            <v>Error</v>
          </cell>
        </row>
        <row r="1340">
          <cell r="C1340" t="str">
            <v>CRX14XH</v>
          </cell>
          <cell r="D1340" t="str">
            <v>14</v>
          </cell>
          <cell r="E1340" t="str">
            <v>XH</v>
          </cell>
          <cell r="F1340" t="str">
            <v>214</v>
          </cell>
          <cell r="K1340" t="str">
            <v>BL90003.5</v>
          </cell>
          <cell r="L1340" t="str">
            <v>03.5</v>
          </cell>
          <cell r="M1340" t="str">
            <v>Error</v>
          </cell>
          <cell r="AH1340" t="str">
            <v>CHECK14FLANGED600NAYES</v>
          </cell>
          <cell r="AI1340" t="str">
            <v>14</v>
          </cell>
          <cell r="AJ1340" t="str">
            <v>FLANGED</v>
          </cell>
          <cell r="AK1340" t="str">
            <v>600</v>
          </cell>
          <cell r="AL1340" t="str">
            <v>NA</v>
          </cell>
          <cell r="AM1340" t="str">
            <v>YES</v>
          </cell>
          <cell r="AN1340" t="str">
            <v>Error</v>
          </cell>
        </row>
        <row r="1341">
          <cell r="C1341" t="str">
            <v>CRX14X12XH</v>
          </cell>
          <cell r="D1341" t="str">
            <v>14X12</v>
          </cell>
          <cell r="E1341" t="str">
            <v>XH</v>
          </cell>
          <cell r="F1341" t="str">
            <v>186</v>
          </cell>
          <cell r="K1341" t="str">
            <v>BL90004</v>
          </cell>
          <cell r="L1341" t="str">
            <v>04</v>
          </cell>
          <cell r="M1341">
            <v>52</v>
          </cell>
          <cell r="AH1341" t="str">
            <v>CHECK16FLANGED600NAYES</v>
          </cell>
          <cell r="AI1341" t="str">
            <v>16</v>
          </cell>
          <cell r="AJ1341" t="str">
            <v>FLANGED</v>
          </cell>
          <cell r="AK1341" t="str">
            <v>600</v>
          </cell>
          <cell r="AL1341" t="str">
            <v>NA</v>
          </cell>
          <cell r="AM1341" t="str">
            <v>YES</v>
          </cell>
          <cell r="AN1341" t="str">
            <v>Error</v>
          </cell>
        </row>
        <row r="1342">
          <cell r="C1342" t="str">
            <v>CRX14X10XH</v>
          </cell>
          <cell r="D1342" t="str">
            <v>14X10</v>
          </cell>
          <cell r="E1342" t="str">
            <v>XH</v>
          </cell>
          <cell r="F1342" t="str">
            <v>178</v>
          </cell>
          <cell r="K1342" t="str">
            <v>BL90005</v>
          </cell>
          <cell r="L1342" t="str">
            <v>05</v>
          </cell>
          <cell r="M1342">
            <v>85</v>
          </cell>
          <cell r="AH1342" t="str">
            <v>CHECK18FLANGED600NAYES</v>
          </cell>
          <cell r="AI1342" t="str">
            <v>18</v>
          </cell>
          <cell r="AJ1342" t="str">
            <v>FLANGED</v>
          </cell>
          <cell r="AK1342" t="str">
            <v>600</v>
          </cell>
          <cell r="AL1342" t="str">
            <v>NA</v>
          </cell>
          <cell r="AM1342" t="str">
            <v>YES</v>
          </cell>
          <cell r="AN1342" t="str">
            <v>Error</v>
          </cell>
        </row>
        <row r="1343">
          <cell r="C1343" t="str">
            <v>CRX14X08XH</v>
          </cell>
          <cell r="D1343" t="str">
            <v>14X08</v>
          </cell>
          <cell r="E1343" t="str">
            <v>XH</v>
          </cell>
          <cell r="F1343" t="str">
            <v>176</v>
          </cell>
          <cell r="K1343" t="str">
            <v>BL90006</v>
          </cell>
          <cell r="L1343" t="str">
            <v>06</v>
          </cell>
          <cell r="M1343">
            <v>110</v>
          </cell>
          <cell r="AH1343" t="str">
            <v>CHECK20FLANGED600NAYES</v>
          </cell>
          <cell r="AI1343" t="str">
            <v>20</v>
          </cell>
          <cell r="AJ1343" t="str">
            <v>FLANGED</v>
          </cell>
          <cell r="AK1343" t="str">
            <v>600</v>
          </cell>
          <cell r="AL1343" t="str">
            <v>NA</v>
          </cell>
          <cell r="AM1343" t="str">
            <v>YES</v>
          </cell>
          <cell r="AN1343" t="str">
            <v>Error</v>
          </cell>
        </row>
        <row r="1344">
          <cell r="C1344" t="str">
            <v>CRX14X06XH</v>
          </cell>
          <cell r="D1344" t="str">
            <v>14X06</v>
          </cell>
          <cell r="E1344" t="str">
            <v>XH</v>
          </cell>
          <cell r="F1344" t="str">
            <v>174</v>
          </cell>
          <cell r="K1344" t="str">
            <v>BL90008</v>
          </cell>
          <cell r="L1344" t="str">
            <v>08</v>
          </cell>
          <cell r="M1344">
            <v>190</v>
          </cell>
          <cell r="AH1344" t="str">
            <v>CHECK22FLANGED600NAYES</v>
          </cell>
          <cell r="AI1344" t="str">
            <v>22</v>
          </cell>
          <cell r="AJ1344" t="str">
            <v>FLANGED</v>
          </cell>
          <cell r="AK1344" t="str">
            <v>600</v>
          </cell>
          <cell r="AL1344" t="str">
            <v>NA</v>
          </cell>
          <cell r="AM1344" t="str">
            <v>YES</v>
          </cell>
          <cell r="AN1344" t="str">
            <v>Error</v>
          </cell>
        </row>
        <row r="1345">
          <cell r="C1345" t="str">
            <v>CRX16XH</v>
          </cell>
          <cell r="D1345" t="str">
            <v>16</v>
          </cell>
          <cell r="E1345" t="str">
            <v>XH</v>
          </cell>
          <cell r="F1345" t="str">
            <v>274</v>
          </cell>
          <cell r="K1345" t="str">
            <v>BL90010</v>
          </cell>
          <cell r="L1345" t="str">
            <v>10</v>
          </cell>
          <cell r="M1345">
            <v>280</v>
          </cell>
          <cell r="AH1345" t="str">
            <v>CHECK24FLANGED600NAYES</v>
          </cell>
          <cell r="AI1345" t="str">
            <v>24</v>
          </cell>
          <cell r="AJ1345" t="str">
            <v>FLANGED</v>
          </cell>
          <cell r="AK1345" t="str">
            <v>600</v>
          </cell>
          <cell r="AL1345" t="str">
            <v>NA</v>
          </cell>
          <cell r="AM1345" t="str">
            <v>YES</v>
          </cell>
          <cell r="AN1345" t="str">
            <v>Error</v>
          </cell>
        </row>
        <row r="1346">
          <cell r="C1346" t="str">
            <v>CRX16X14XH</v>
          </cell>
          <cell r="D1346" t="str">
            <v>16X14</v>
          </cell>
          <cell r="E1346" t="str">
            <v>XH</v>
          </cell>
          <cell r="F1346" t="str">
            <v>240</v>
          </cell>
          <cell r="K1346" t="str">
            <v>BL90012</v>
          </cell>
          <cell r="L1346" t="str">
            <v>12</v>
          </cell>
          <cell r="M1346">
            <v>394</v>
          </cell>
        </row>
        <row r="1347">
          <cell r="C1347" t="str">
            <v>CRX16X12XH</v>
          </cell>
          <cell r="D1347" t="str">
            <v>16X12</v>
          </cell>
          <cell r="E1347" t="str">
            <v>XH</v>
          </cell>
          <cell r="F1347" t="str">
            <v>234</v>
          </cell>
          <cell r="K1347" t="str">
            <v>BL90014</v>
          </cell>
          <cell r="L1347" t="str">
            <v>14</v>
          </cell>
          <cell r="M1347">
            <v>471</v>
          </cell>
          <cell r="AH1347" t="str">
            <v>CHECK.25BW600NAYES</v>
          </cell>
          <cell r="AI1347" t="str">
            <v>.25</v>
          </cell>
          <cell r="AJ1347" t="str">
            <v>BW</v>
          </cell>
          <cell r="AK1347" t="str">
            <v>600</v>
          </cell>
          <cell r="AL1347" t="str">
            <v>NA</v>
          </cell>
          <cell r="AM1347" t="str">
            <v>YES</v>
          </cell>
          <cell r="AN1347" t="str">
            <v>Error</v>
          </cell>
        </row>
        <row r="1348">
          <cell r="C1348" t="str">
            <v>CRX16X10XH</v>
          </cell>
          <cell r="D1348" t="str">
            <v>16X10</v>
          </cell>
          <cell r="E1348" t="str">
            <v>XH</v>
          </cell>
          <cell r="F1348" t="str">
            <v>230</v>
          </cell>
          <cell r="K1348" t="str">
            <v>BL90016</v>
          </cell>
          <cell r="L1348" t="str">
            <v>16</v>
          </cell>
          <cell r="M1348">
            <v>593</v>
          </cell>
          <cell r="AH1348" t="str">
            <v>CHECK.375BW600NAYES</v>
          </cell>
          <cell r="AI1348" t="str">
            <v>.375</v>
          </cell>
          <cell r="AJ1348" t="str">
            <v>BW</v>
          </cell>
          <cell r="AK1348" t="str">
            <v>600</v>
          </cell>
          <cell r="AL1348" t="str">
            <v>NA</v>
          </cell>
          <cell r="AM1348" t="str">
            <v>YES</v>
          </cell>
          <cell r="AN1348" t="str">
            <v>Error</v>
          </cell>
        </row>
        <row r="1349">
          <cell r="C1349" t="str">
            <v>CRX16X08XH</v>
          </cell>
          <cell r="D1349" t="str">
            <v>16X08</v>
          </cell>
          <cell r="E1349" t="str">
            <v>XH</v>
          </cell>
          <cell r="F1349" t="str">
            <v>226</v>
          </cell>
          <cell r="K1349" t="str">
            <v>BL90018</v>
          </cell>
          <cell r="L1349" t="str">
            <v>18</v>
          </cell>
          <cell r="M1349">
            <v>840</v>
          </cell>
          <cell r="AH1349" t="str">
            <v>CHECK.50BW600NAYES</v>
          </cell>
          <cell r="AI1349" t="str">
            <v>.50</v>
          </cell>
          <cell r="AJ1349" t="str">
            <v>BW</v>
          </cell>
          <cell r="AK1349" t="str">
            <v>600</v>
          </cell>
          <cell r="AL1349" t="str">
            <v>NA</v>
          </cell>
          <cell r="AM1349" t="str">
            <v>YES</v>
          </cell>
          <cell r="AN1349" t="str">
            <v>Error</v>
          </cell>
        </row>
        <row r="1350">
          <cell r="C1350" t="str">
            <v>CRX16X06XH</v>
          </cell>
          <cell r="D1350" t="str">
            <v>16X06</v>
          </cell>
          <cell r="E1350" t="str">
            <v>XH</v>
          </cell>
          <cell r="F1350" t="str">
            <v>226</v>
          </cell>
          <cell r="K1350" t="str">
            <v>BL90020</v>
          </cell>
          <cell r="L1350" t="str">
            <v>20</v>
          </cell>
          <cell r="M1350">
            <v>1064</v>
          </cell>
          <cell r="AH1350" t="str">
            <v>CHECK.75BW600NAYES</v>
          </cell>
          <cell r="AI1350" t="str">
            <v>.75</v>
          </cell>
          <cell r="AJ1350" t="str">
            <v>BW</v>
          </cell>
          <cell r="AK1350" t="str">
            <v>600</v>
          </cell>
          <cell r="AL1350" t="str">
            <v>NA</v>
          </cell>
          <cell r="AM1350" t="str">
            <v>YES</v>
          </cell>
          <cell r="AN1350" t="str">
            <v>Error</v>
          </cell>
        </row>
        <row r="1351">
          <cell r="C1351" t="str">
            <v>CRX18XH</v>
          </cell>
          <cell r="D1351" t="str">
            <v>18</v>
          </cell>
          <cell r="E1351" t="str">
            <v>XH</v>
          </cell>
          <cell r="F1351" t="str">
            <v>352</v>
          </cell>
          <cell r="K1351" t="str">
            <v>BL90024</v>
          </cell>
          <cell r="L1351" t="str">
            <v>24</v>
          </cell>
          <cell r="M1351">
            <v>1995</v>
          </cell>
          <cell r="AH1351" t="str">
            <v>CHECK01BW600NAYES</v>
          </cell>
          <cell r="AI1351" t="str">
            <v>01</v>
          </cell>
          <cell r="AJ1351" t="str">
            <v>BW</v>
          </cell>
          <cell r="AK1351" t="str">
            <v>600</v>
          </cell>
          <cell r="AL1351" t="str">
            <v>NA</v>
          </cell>
          <cell r="AM1351" t="str">
            <v>YES</v>
          </cell>
          <cell r="AN1351" t="str">
            <v>Error</v>
          </cell>
        </row>
        <row r="1352">
          <cell r="C1352" t="str">
            <v>CRX18X16XH</v>
          </cell>
          <cell r="D1352" t="str">
            <v>18X16</v>
          </cell>
          <cell r="E1352" t="str">
            <v>XH</v>
          </cell>
          <cell r="F1352" t="str">
            <v>300</v>
          </cell>
          <cell r="K1352" t="str">
            <v>BL90026</v>
          </cell>
          <cell r="L1352" t="str">
            <v>26</v>
          </cell>
          <cell r="M1352" t="str">
            <v>Error</v>
          </cell>
          <cell r="AH1352" t="str">
            <v>CHECK01.5BW600NAYES</v>
          </cell>
          <cell r="AI1352" t="str">
            <v>01.5</v>
          </cell>
          <cell r="AJ1352" t="str">
            <v>BW</v>
          </cell>
          <cell r="AK1352" t="str">
            <v>600</v>
          </cell>
          <cell r="AL1352" t="str">
            <v>NA</v>
          </cell>
          <cell r="AM1352" t="str">
            <v>YES</v>
          </cell>
          <cell r="AN1352" t="str">
            <v>Error</v>
          </cell>
        </row>
        <row r="1353">
          <cell r="C1353" t="str">
            <v>CRX18X14XH</v>
          </cell>
          <cell r="D1353" t="str">
            <v>18X14</v>
          </cell>
          <cell r="E1353" t="str">
            <v>XH</v>
          </cell>
          <cell r="F1353" t="str">
            <v>300</v>
          </cell>
          <cell r="K1353" t="str">
            <v>BL90028</v>
          </cell>
          <cell r="L1353" t="str">
            <v>28</v>
          </cell>
          <cell r="M1353" t="str">
            <v>Error</v>
          </cell>
          <cell r="AH1353" t="str">
            <v>CHECK02BW600NAYES</v>
          </cell>
          <cell r="AI1353" t="str">
            <v>02</v>
          </cell>
          <cell r="AJ1353" t="str">
            <v>BW</v>
          </cell>
          <cell r="AK1353" t="str">
            <v>600</v>
          </cell>
          <cell r="AL1353" t="str">
            <v>NA</v>
          </cell>
          <cell r="AM1353" t="str">
            <v>YES</v>
          </cell>
          <cell r="AN1353" t="str">
            <v>Error</v>
          </cell>
        </row>
        <row r="1354">
          <cell r="C1354" t="str">
            <v>CRX18X12XH</v>
          </cell>
          <cell r="D1354" t="str">
            <v>18X12</v>
          </cell>
          <cell r="E1354" t="str">
            <v>XH</v>
          </cell>
          <cell r="F1354" t="str">
            <v>296</v>
          </cell>
          <cell r="K1354" t="str">
            <v>BL90030</v>
          </cell>
          <cell r="L1354" t="str">
            <v>30</v>
          </cell>
          <cell r="M1354" t="str">
            <v>Error</v>
          </cell>
          <cell r="AH1354" t="str">
            <v>CHECK03BW600NAYES</v>
          </cell>
          <cell r="AI1354" t="str">
            <v>03</v>
          </cell>
          <cell r="AJ1354" t="str">
            <v>BW</v>
          </cell>
          <cell r="AK1354" t="str">
            <v>600</v>
          </cell>
          <cell r="AL1354" t="str">
            <v>NA</v>
          </cell>
          <cell r="AM1354" t="str">
            <v>YES</v>
          </cell>
          <cell r="AN1354" t="str">
            <v>Error</v>
          </cell>
        </row>
        <row r="1355">
          <cell r="C1355" t="str">
            <v>CRX18X10XH</v>
          </cell>
          <cell r="D1355" t="str">
            <v>18X10</v>
          </cell>
          <cell r="E1355" t="str">
            <v>XH</v>
          </cell>
          <cell r="F1355" t="str">
            <v>292</v>
          </cell>
          <cell r="K1355" t="str">
            <v>BL90032</v>
          </cell>
          <cell r="L1355" t="str">
            <v>32</v>
          </cell>
          <cell r="M1355" t="str">
            <v>Error</v>
          </cell>
          <cell r="AH1355" t="str">
            <v>CHECK04BW600NAYES</v>
          </cell>
          <cell r="AI1355" t="str">
            <v>04</v>
          </cell>
          <cell r="AJ1355" t="str">
            <v>BW</v>
          </cell>
          <cell r="AK1355" t="str">
            <v>600</v>
          </cell>
          <cell r="AL1355" t="str">
            <v>NA</v>
          </cell>
          <cell r="AM1355" t="str">
            <v>YES</v>
          </cell>
          <cell r="AN1355" t="str">
            <v>Error</v>
          </cell>
        </row>
        <row r="1356">
          <cell r="C1356" t="str">
            <v>CRX18X08XH</v>
          </cell>
          <cell r="D1356" t="str">
            <v>18X08</v>
          </cell>
          <cell r="E1356" t="str">
            <v>XH</v>
          </cell>
          <cell r="F1356" t="str">
            <v>290</v>
          </cell>
          <cell r="K1356" t="str">
            <v>BL90034</v>
          </cell>
          <cell r="L1356" t="str">
            <v>34</v>
          </cell>
          <cell r="M1356" t="str">
            <v>Error</v>
          </cell>
          <cell r="AH1356" t="str">
            <v>CHECK06BW600NAYES</v>
          </cell>
          <cell r="AI1356" t="str">
            <v>06</v>
          </cell>
          <cell r="AJ1356" t="str">
            <v>BW</v>
          </cell>
          <cell r="AK1356" t="str">
            <v>600</v>
          </cell>
          <cell r="AL1356" t="str">
            <v>NA</v>
          </cell>
          <cell r="AM1356" t="str">
            <v>YES</v>
          </cell>
          <cell r="AN1356" t="str">
            <v>Error</v>
          </cell>
        </row>
        <row r="1357">
          <cell r="C1357" t="str">
            <v>CRX20XH</v>
          </cell>
          <cell r="D1357" t="str">
            <v>20</v>
          </cell>
          <cell r="E1357" t="str">
            <v>XH</v>
          </cell>
          <cell r="F1357" t="str">
            <v>438</v>
          </cell>
          <cell r="K1357" t="str">
            <v>BL90036</v>
          </cell>
          <cell r="L1357" t="str">
            <v>36</v>
          </cell>
          <cell r="M1357" t="str">
            <v>Error</v>
          </cell>
          <cell r="AH1357" t="str">
            <v>CHECK08BW600NAYES</v>
          </cell>
          <cell r="AI1357" t="str">
            <v>08</v>
          </cell>
          <cell r="AJ1357" t="str">
            <v>BW</v>
          </cell>
          <cell r="AK1357" t="str">
            <v>600</v>
          </cell>
          <cell r="AL1357" t="str">
            <v>NA</v>
          </cell>
          <cell r="AM1357" t="str">
            <v>YES</v>
          </cell>
          <cell r="AN1357" t="str">
            <v>Error</v>
          </cell>
        </row>
        <row r="1358">
          <cell r="C1358" t="str">
            <v>CRX20X18XH</v>
          </cell>
          <cell r="D1358" t="str">
            <v>20X18</v>
          </cell>
          <cell r="E1358" t="str">
            <v>XH</v>
          </cell>
          <cell r="F1358" t="str">
            <v>380</v>
          </cell>
          <cell r="K1358" t="str">
            <v>BL90038</v>
          </cell>
          <cell r="L1358" t="str">
            <v>38</v>
          </cell>
          <cell r="M1358" t="str">
            <v>Error</v>
          </cell>
          <cell r="AH1358" t="str">
            <v>CHECK10BW600NAYES</v>
          </cell>
          <cell r="AI1358" t="str">
            <v>10</v>
          </cell>
          <cell r="AJ1358" t="str">
            <v>BW</v>
          </cell>
          <cell r="AK1358" t="str">
            <v>600</v>
          </cell>
          <cell r="AL1358" t="str">
            <v>NA</v>
          </cell>
          <cell r="AM1358" t="str">
            <v>YES</v>
          </cell>
          <cell r="AN1358" t="str">
            <v>Error</v>
          </cell>
        </row>
        <row r="1359">
          <cell r="C1359" t="str">
            <v>CRX20X16XH</v>
          </cell>
          <cell r="D1359" t="str">
            <v>20X16</v>
          </cell>
          <cell r="E1359" t="str">
            <v>XH</v>
          </cell>
          <cell r="F1359" t="str">
            <v>370</v>
          </cell>
          <cell r="K1359" t="str">
            <v>BL90040</v>
          </cell>
          <cell r="L1359" t="str">
            <v>40</v>
          </cell>
          <cell r="M1359" t="str">
            <v>Error</v>
          </cell>
          <cell r="AH1359" t="str">
            <v>CHECK12BW600NAYES</v>
          </cell>
          <cell r="AI1359" t="str">
            <v>12</v>
          </cell>
          <cell r="AJ1359" t="str">
            <v>BW</v>
          </cell>
          <cell r="AK1359" t="str">
            <v>600</v>
          </cell>
          <cell r="AL1359" t="str">
            <v>NA</v>
          </cell>
          <cell r="AM1359" t="str">
            <v>YES</v>
          </cell>
          <cell r="AN1359" t="str">
            <v>Error</v>
          </cell>
        </row>
        <row r="1360">
          <cell r="C1360" t="str">
            <v>CRX20X14XH</v>
          </cell>
          <cell r="D1360" t="str">
            <v>20X14</v>
          </cell>
          <cell r="E1360" t="str">
            <v>XH</v>
          </cell>
          <cell r="F1360" t="str">
            <v>364</v>
          </cell>
          <cell r="K1360" t="str">
            <v>BL90042</v>
          </cell>
          <cell r="L1360" t="str">
            <v>42</v>
          </cell>
          <cell r="M1360" t="str">
            <v>Error</v>
          </cell>
          <cell r="AH1360" t="str">
            <v>CHECK14BW600NAYES</v>
          </cell>
          <cell r="AI1360" t="str">
            <v>14</v>
          </cell>
          <cell r="AJ1360" t="str">
            <v>BW</v>
          </cell>
          <cell r="AK1360" t="str">
            <v>600</v>
          </cell>
          <cell r="AL1360" t="str">
            <v>NA</v>
          </cell>
          <cell r="AM1360" t="str">
            <v>YES</v>
          </cell>
          <cell r="AN1360" t="str">
            <v>Error</v>
          </cell>
        </row>
        <row r="1361">
          <cell r="C1361" t="str">
            <v>CRX20X12XH</v>
          </cell>
          <cell r="D1361" t="str">
            <v>20X12</v>
          </cell>
          <cell r="E1361" t="str">
            <v>XH</v>
          </cell>
          <cell r="F1361" t="str">
            <v>362</v>
          </cell>
          <cell r="K1361" t="str">
            <v>BL90044</v>
          </cell>
          <cell r="L1361" t="str">
            <v>44</v>
          </cell>
          <cell r="M1361" t="str">
            <v>Error</v>
          </cell>
          <cell r="AH1361" t="str">
            <v>CHECK16BW600NAYES</v>
          </cell>
          <cell r="AI1361" t="str">
            <v>16</v>
          </cell>
          <cell r="AJ1361" t="str">
            <v>BW</v>
          </cell>
          <cell r="AK1361" t="str">
            <v>600</v>
          </cell>
          <cell r="AL1361" t="str">
            <v>NA</v>
          </cell>
          <cell r="AM1361" t="str">
            <v>YES</v>
          </cell>
          <cell r="AN1361" t="str">
            <v>Error</v>
          </cell>
        </row>
        <row r="1362">
          <cell r="C1362" t="str">
            <v>CRX20X10XH</v>
          </cell>
          <cell r="D1362" t="str">
            <v>20X10</v>
          </cell>
          <cell r="E1362" t="str">
            <v>XH</v>
          </cell>
          <cell r="F1362" t="str">
            <v>360</v>
          </cell>
          <cell r="K1362" t="str">
            <v>BL90046</v>
          </cell>
          <cell r="L1362" t="str">
            <v>46</v>
          </cell>
          <cell r="M1362" t="str">
            <v>Error</v>
          </cell>
          <cell r="AH1362" t="str">
            <v>CHECK18BW600NAYES</v>
          </cell>
          <cell r="AI1362" t="str">
            <v>18</v>
          </cell>
          <cell r="AJ1362" t="str">
            <v>BW</v>
          </cell>
          <cell r="AK1362" t="str">
            <v>600</v>
          </cell>
          <cell r="AL1362" t="str">
            <v>NA</v>
          </cell>
          <cell r="AM1362" t="str">
            <v>YES</v>
          </cell>
          <cell r="AN1362" t="str">
            <v>Error</v>
          </cell>
        </row>
        <row r="1363">
          <cell r="C1363" t="str">
            <v>CRX20X08XH</v>
          </cell>
          <cell r="D1363" t="str">
            <v>20X08</v>
          </cell>
          <cell r="E1363" t="str">
            <v>XH</v>
          </cell>
          <cell r="F1363" t="str">
            <v>358</v>
          </cell>
          <cell r="K1363" t="str">
            <v>BL90048</v>
          </cell>
          <cell r="L1363" t="str">
            <v>48</v>
          </cell>
          <cell r="M1363" t="str">
            <v>Error</v>
          </cell>
          <cell r="AH1363" t="str">
            <v>CHECK20BW600NAYES</v>
          </cell>
          <cell r="AI1363" t="str">
            <v>20</v>
          </cell>
          <cell r="AJ1363" t="str">
            <v>BW</v>
          </cell>
          <cell r="AK1363" t="str">
            <v>600</v>
          </cell>
          <cell r="AL1363" t="str">
            <v>NA</v>
          </cell>
          <cell r="AM1363" t="str">
            <v>YES</v>
          </cell>
          <cell r="AN1363" t="str">
            <v>Error</v>
          </cell>
        </row>
        <row r="1364">
          <cell r="C1364" t="str">
            <v>CRX22XH</v>
          </cell>
          <cell r="D1364" t="str">
            <v>22</v>
          </cell>
          <cell r="E1364" t="str">
            <v>XH</v>
          </cell>
          <cell r="F1364" t="str">
            <v>524</v>
          </cell>
          <cell r="K1364" t="str">
            <v>BL90050</v>
          </cell>
          <cell r="L1364" t="str">
            <v>50</v>
          </cell>
          <cell r="M1364" t="str">
            <v>Error</v>
          </cell>
          <cell r="AH1364" t="str">
            <v>CHECK22BW600NAYES</v>
          </cell>
          <cell r="AI1364" t="str">
            <v>22</v>
          </cell>
          <cell r="AJ1364" t="str">
            <v>BW</v>
          </cell>
          <cell r="AK1364" t="str">
            <v>600</v>
          </cell>
          <cell r="AL1364" t="str">
            <v>NA</v>
          </cell>
          <cell r="AM1364" t="str">
            <v>YES</v>
          </cell>
          <cell r="AN1364" t="str">
            <v>Error</v>
          </cell>
        </row>
        <row r="1365">
          <cell r="C1365" t="str">
            <v>CRX22X20XH</v>
          </cell>
          <cell r="D1365" t="str">
            <v>22X20</v>
          </cell>
          <cell r="E1365" t="str">
            <v>XH</v>
          </cell>
          <cell r="F1365" t="str">
            <v>498</v>
          </cell>
          <cell r="K1365" t="str">
            <v>BL90052</v>
          </cell>
          <cell r="L1365" t="str">
            <v>52</v>
          </cell>
          <cell r="M1365" t="str">
            <v>Error</v>
          </cell>
          <cell r="AH1365" t="str">
            <v>CHECK24BW600NAYES</v>
          </cell>
          <cell r="AI1365" t="str">
            <v>24</v>
          </cell>
          <cell r="AJ1365" t="str">
            <v>BW</v>
          </cell>
          <cell r="AK1365" t="str">
            <v>600</v>
          </cell>
          <cell r="AL1365" t="str">
            <v>NA</v>
          </cell>
          <cell r="AM1365" t="str">
            <v>YES</v>
          </cell>
          <cell r="AN1365" t="str">
            <v>Error</v>
          </cell>
        </row>
        <row r="1366">
          <cell r="C1366" t="str">
            <v>CRX22X18XH</v>
          </cell>
          <cell r="D1366" t="str">
            <v>22X18</v>
          </cell>
          <cell r="E1366" t="str">
            <v>XH</v>
          </cell>
          <cell r="F1366" t="str">
            <v>469</v>
          </cell>
          <cell r="K1366" t="str">
            <v>BL90054</v>
          </cell>
          <cell r="L1366" t="str">
            <v>54</v>
          </cell>
          <cell r="M1366" t="str">
            <v>Error</v>
          </cell>
        </row>
        <row r="1367">
          <cell r="C1367" t="str">
            <v>CRX22X16XH</v>
          </cell>
          <cell r="D1367" t="str">
            <v>22X16</v>
          </cell>
          <cell r="E1367" t="str">
            <v>XH</v>
          </cell>
          <cell r="F1367" t="str">
            <v>457</v>
          </cell>
          <cell r="K1367" t="str">
            <v>BL90056</v>
          </cell>
          <cell r="L1367" t="str">
            <v>56</v>
          </cell>
          <cell r="M1367" t="str">
            <v>Error</v>
          </cell>
          <cell r="AH1367" t="str">
            <v>GATE</v>
          </cell>
        </row>
        <row r="1368">
          <cell r="C1368" t="str">
            <v>CRX22X14XH</v>
          </cell>
          <cell r="D1368" t="str">
            <v>22X14</v>
          </cell>
          <cell r="E1368" t="str">
            <v>XH</v>
          </cell>
          <cell r="F1368" t="str">
            <v>455</v>
          </cell>
          <cell r="K1368" t="str">
            <v>BL90058</v>
          </cell>
          <cell r="L1368" t="str">
            <v>58</v>
          </cell>
          <cell r="M1368" t="str">
            <v>Error</v>
          </cell>
          <cell r="AH1368" t="str">
            <v>GATE.25FLANGED150NA</v>
          </cell>
          <cell r="AI1368" t="str">
            <v>.25</v>
          </cell>
          <cell r="AJ1368" t="str">
            <v>FLANGED</v>
          </cell>
          <cell r="AK1368" t="str">
            <v>150</v>
          </cell>
          <cell r="AL1368" t="str">
            <v>NA</v>
          </cell>
          <cell r="AN1368" t="str">
            <v>Error</v>
          </cell>
        </row>
        <row r="1369">
          <cell r="C1369" t="str">
            <v>CRX22X12XH</v>
          </cell>
          <cell r="D1369" t="str">
            <v>22X12</v>
          </cell>
          <cell r="E1369" t="str">
            <v>XH</v>
          </cell>
          <cell r="F1369" t="str">
            <v>454</v>
          </cell>
          <cell r="K1369" t="str">
            <v>BL90060</v>
          </cell>
          <cell r="L1369" t="str">
            <v>60</v>
          </cell>
          <cell r="M1369" t="str">
            <v>Error</v>
          </cell>
          <cell r="AH1369" t="str">
            <v>GATE.375FLANGED150NA</v>
          </cell>
          <cell r="AI1369" t="str">
            <v>.375</v>
          </cell>
          <cell r="AJ1369" t="str">
            <v>FLANGED</v>
          </cell>
          <cell r="AK1369" t="str">
            <v>150</v>
          </cell>
          <cell r="AL1369" t="str">
            <v>NA</v>
          </cell>
          <cell r="AN1369" t="str">
            <v>Error</v>
          </cell>
        </row>
        <row r="1370">
          <cell r="C1370" t="str">
            <v>CRX22X10XH</v>
          </cell>
          <cell r="D1370" t="str">
            <v>22X10</v>
          </cell>
          <cell r="E1370" t="str">
            <v>XH</v>
          </cell>
          <cell r="F1370" t="str">
            <v>452</v>
          </cell>
          <cell r="AH1370" t="str">
            <v>GATE.50FLANGED150NA</v>
          </cell>
          <cell r="AI1370" t="str">
            <v>.50</v>
          </cell>
          <cell r="AJ1370" t="str">
            <v>FLANGED</v>
          </cell>
          <cell r="AK1370" t="str">
            <v>150</v>
          </cell>
          <cell r="AL1370" t="str">
            <v>NA</v>
          </cell>
          <cell r="AN1370" t="str">
            <v>Error</v>
          </cell>
        </row>
        <row r="1371">
          <cell r="C1371" t="str">
            <v>CRX24XH</v>
          </cell>
          <cell r="D1371" t="str">
            <v>24</v>
          </cell>
          <cell r="E1371" t="str">
            <v>XH</v>
          </cell>
          <cell r="F1371" t="str">
            <v>610</v>
          </cell>
          <cell r="K1371" t="str">
            <v>LJ900.50</v>
          </cell>
          <cell r="L1371" t="str">
            <v>.50</v>
          </cell>
          <cell r="M1371" t="str">
            <v>9</v>
          </cell>
          <cell r="AH1371" t="str">
            <v>GATE.75FLANGED150NA</v>
          </cell>
          <cell r="AI1371" t="str">
            <v>.75</v>
          </cell>
          <cell r="AJ1371" t="str">
            <v>FLANGED</v>
          </cell>
          <cell r="AK1371" t="str">
            <v>150</v>
          </cell>
          <cell r="AL1371" t="str">
            <v>NA</v>
          </cell>
          <cell r="AN1371" t="str">
            <v>Error</v>
          </cell>
        </row>
        <row r="1372">
          <cell r="C1372" t="str">
            <v>CRX24X22XH</v>
          </cell>
          <cell r="D1372" t="str">
            <v>24X22</v>
          </cell>
          <cell r="E1372" t="str">
            <v>XH</v>
          </cell>
          <cell r="F1372" t="str">
            <v>585</v>
          </cell>
          <cell r="K1372" t="str">
            <v>LJ900.75</v>
          </cell>
          <cell r="L1372" t="str">
            <v>.75</v>
          </cell>
          <cell r="M1372" t="str">
            <v>9</v>
          </cell>
          <cell r="AH1372" t="str">
            <v>GATE01FLANGED150NA</v>
          </cell>
          <cell r="AI1372" t="str">
            <v>01</v>
          </cell>
          <cell r="AJ1372" t="str">
            <v>FLANGED</v>
          </cell>
          <cell r="AK1372" t="str">
            <v>150</v>
          </cell>
          <cell r="AL1372" t="str">
            <v>NA</v>
          </cell>
          <cell r="AN1372" t="str">
            <v>Error</v>
          </cell>
        </row>
        <row r="1373">
          <cell r="C1373" t="str">
            <v>CRX24X20XH</v>
          </cell>
          <cell r="D1373" t="str">
            <v>24X20</v>
          </cell>
          <cell r="E1373" t="str">
            <v>XH</v>
          </cell>
          <cell r="F1373" t="str">
            <v>562</v>
          </cell>
          <cell r="K1373" t="str">
            <v>LJ90001</v>
          </cell>
          <cell r="L1373" t="str">
            <v>01</v>
          </cell>
          <cell r="M1373" t="str">
            <v>9</v>
          </cell>
          <cell r="AH1373" t="str">
            <v>GATE01.5FLANGED150NA</v>
          </cell>
          <cell r="AI1373" t="str">
            <v>01.5</v>
          </cell>
          <cell r="AJ1373" t="str">
            <v>FLANGED</v>
          </cell>
          <cell r="AK1373" t="str">
            <v>150</v>
          </cell>
          <cell r="AL1373" t="str">
            <v>NA</v>
          </cell>
          <cell r="AN1373" t="str">
            <v>Error</v>
          </cell>
        </row>
        <row r="1374">
          <cell r="C1374" t="str">
            <v>CRX24X18XH</v>
          </cell>
          <cell r="D1374" t="str">
            <v>24X18</v>
          </cell>
          <cell r="E1374" t="str">
            <v>XH</v>
          </cell>
          <cell r="F1374" t="str">
            <v>558</v>
          </cell>
          <cell r="K1374" t="str">
            <v>LJ90001.25</v>
          </cell>
          <cell r="L1374" t="str">
            <v>01.25</v>
          </cell>
          <cell r="M1374" t="str">
            <v>10</v>
          </cell>
          <cell r="AH1374" t="str">
            <v>GATE02FLANGED150NA</v>
          </cell>
          <cell r="AI1374" t="str">
            <v>02</v>
          </cell>
          <cell r="AJ1374" t="str">
            <v>FLANGED</v>
          </cell>
          <cell r="AK1374" t="str">
            <v>150</v>
          </cell>
          <cell r="AL1374" t="str">
            <v>NA</v>
          </cell>
          <cell r="AN1374" t="str">
            <v>47</v>
          </cell>
        </row>
        <row r="1375">
          <cell r="C1375" t="str">
            <v>CRX24X16XH</v>
          </cell>
          <cell r="D1375" t="str">
            <v>24X16</v>
          </cell>
          <cell r="E1375" t="str">
            <v>XH</v>
          </cell>
          <cell r="F1375" t="str">
            <v>554</v>
          </cell>
          <cell r="K1375" t="str">
            <v>LJ90001.5</v>
          </cell>
          <cell r="L1375" t="str">
            <v>01.5</v>
          </cell>
          <cell r="M1375" t="str">
            <v>14</v>
          </cell>
          <cell r="AH1375" t="str">
            <v>GATE03FLANGED150NA</v>
          </cell>
          <cell r="AI1375" t="str">
            <v>03</v>
          </cell>
          <cell r="AJ1375" t="str">
            <v>FLANGED</v>
          </cell>
          <cell r="AK1375" t="str">
            <v>150</v>
          </cell>
          <cell r="AL1375" t="str">
            <v>NA</v>
          </cell>
          <cell r="AN1375" t="str">
            <v>80</v>
          </cell>
        </row>
        <row r="1376">
          <cell r="C1376" t="str">
            <v>CRX24X14XH</v>
          </cell>
          <cell r="D1376" t="str">
            <v>24X14</v>
          </cell>
          <cell r="E1376" t="str">
            <v>XH</v>
          </cell>
          <cell r="F1376" t="str">
            <v>546</v>
          </cell>
          <cell r="K1376" t="str">
            <v>LJ90002</v>
          </cell>
          <cell r="L1376" t="str">
            <v>02</v>
          </cell>
          <cell r="M1376" t="str">
            <v>25</v>
          </cell>
          <cell r="AH1376" t="str">
            <v>GATE04FLANGED150NA</v>
          </cell>
          <cell r="AI1376" t="str">
            <v>04</v>
          </cell>
          <cell r="AJ1376" t="str">
            <v>FLANGED</v>
          </cell>
          <cell r="AK1376" t="str">
            <v>150</v>
          </cell>
          <cell r="AL1376" t="str">
            <v>NA</v>
          </cell>
          <cell r="AN1376" t="str">
            <v>118</v>
          </cell>
        </row>
        <row r="1377">
          <cell r="C1377" t="str">
            <v>CRX24X12XH</v>
          </cell>
          <cell r="D1377" t="str">
            <v>24X12</v>
          </cell>
          <cell r="E1377" t="str">
            <v>XH</v>
          </cell>
          <cell r="F1377" t="str">
            <v>546</v>
          </cell>
          <cell r="K1377" t="str">
            <v>LJ90002.5</v>
          </cell>
          <cell r="L1377" t="str">
            <v>02.5</v>
          </cell>
          <cell r="M1377" t="str">
            <v>36</v>
          </cell>
          <cell r="AH1377" t="str">
            <v>GATE06FLANGED150NA</v>
          </cell>
          <cell r="AI1377" t="str">
            <v>06</v>
          </cell>
          <cell r="AJ1377" t="str">
            <v>FLANGED</v>
          </cell>
          <cell r="AK1377" t="str">
            <v>150</v>
          </cell>
          <cell r="AL1377" t="str">
            <v>NA</v>
          </cell>
          <cell r="AN1377" t="str">
            <v>187</v>
          </cell>
        </row>
        <row r="1378">
          <cell r="C1378" t="str">
            <v>CRX24X10XH</v>
          </cell>
          <cell r="D1378" t="str">
            <v>24X10</v>
          </cell>
          <cell r="E1378" t="str">
            <v>XH</v>
          </cell>
          <cell r="F1378" t="str">
            <v>544</v>
          </cell>
          <cell r="K1378" t="str">
            <v>LJ90003</v>
          </cell>
          <cell r="L1378" t="str">
            <v>03</v>
          </cell>
          <cell r="M1378">
            <v>27</v>
          </cell>
          <cell r="AH1378" t="str">
            <v>GATE08FLANGED150NA</v>
          </cell>
          <cell r="AI1378" t="str">
            <v>08</v>
          </cell>
          <cell r="AJ1378" t="str">
            <v>FLANGED</v>
          </cell>
          <cell r="AK1378" t="str">
            <v>150</v>
          </cell>
          <cell r="AL1378" t="str">
            <v>NA</v>
          </cell>
          <cell r="AN1378" t="str">
            <v>309</v>
          </cell>
        </row>
        <row r="1379">
          <cell r="C1379" t="str">
            <v>CRX26XH</v>
          </cell>
          <cell r="D1379" t="str">
            <v>26</v>
          </cell>
          <cell r="E1379" t="str">
            <v>XH</v>
          </cell>
          <cell r="F1379" t="str">
            <v>Error</v>
          </cell>
          <cell r="K1379" t="str">
            <v>LJ90003.5</v>
          </cell>
          <cell r="L1379" t="str">
            <v>03.5</v>
          </cell>
          <cell r="M1379" t="str">
            <v>Error</v>
          </cell>
          <cell r="AH1379" t="str">
            <v>GATE10FLANGED150NA</v>
          </cell>
          <cell r="AI1379" t="str">
            <v>10</v>
          </cell>
          <cell r="AJ1379" t="str">
            <v>FLANGED</v>
          </cell>
          <cell r="AK1379" t="str">
            <v>150</v>
          </cell>
          <cell r="AL1379" t="str">
            <v>NA</v>
          </cell>
          <cell r="AN1379" t="str">
            <v>447</v>
          </cell>
        </row>
        <row r="1380">
          <cell r="C1380" t="str">
            <v>CRX26X24XH</v>
          </cell>
          <cell r="D1380" t="str">
            <v>26X24</v>
          </cell>
          <cell r="E1380" t="str">
            <v>XH</v>
          </cell>
          <cell r="F1380" t="str">
            <v>Error</v>
          </cell>
          <cell r="K1380" t="str">
            <v>LJ90004</v>
          </cell>
          <cell r="L1380" t="str">
            <v>04</v>
          </cell>
          <cell r="M1380">
            <v>46</v>
          </cell>
          <cell r="AH1380" t="str">
            <v>GATE12FLANGED150NA</v>
          </cell>
          <cell r="AI1380" t="str">
            <v>12</v>
          </cell>
          <cell r="AJ1380" t="str">
            <v>FLANGED</v>
          </cell>
          <cell r="AK1380" t="str">
            <v>150</v>
          </cell>
          <cell r="AL1380" t="str">
            <v>NA</v>
          </cell>
          <cell r="AN1380" t="str">
            <v>711</v>
          </cell>
        </row>
        <row r="1381">
          <cell r="C1381" t="str">
            <v>CRX26X22XH</v>
          </cell>
          <cell r="D1381" t="str">
            <v>26X22</v>
          </cell>
          <cell r="E1381" t="str">
            <v>XH</v>
          </cell>
          <cell r="F1381" t="str">
            <v>Error</v>
          </cell>
          <cell r="K1381" t="str">
            <v>LJ90005</v>
          </cell>
          <cell r="L1381" t="str">
            <v>05</v>
          </cell>
          <cell r="M1381">
            <v>73</v>
          </cell>
          <cell r="AH1381" t="str">
            <v>GATE14FLANGED150NA</v>
          </cell>
          <cell r="AI1381" t="str">
            <v>14</v>
          </cell>
          <cell r="AJ1381" t="str">
            <v>FLANGED</v>
          </cell>
          <cell r="AK1381" t="str">
            <v>150</v>
          </cell>
          <cell r="AL1381" t="str">
            <v>NA</v>
          </cell>
          <cell r="AN1381" t="str">
            <v>956</v>
          </cell>
        </row>
        <row r="1382">
          <cell r="C1382" t="str">
            <v>CRX26X20XH</v>
          </cell>
          <cell r="D1382" t="str">
            <v>26X20</v>
          </cell>
          <cell r="E1382" t="str">
            <v>XH</v>
          </cell>
          <cell r="F1382" t="str">
            <v>Error</v>
          </cell>
          <cell r="K1382" t="str">
            <v>LJ90006</v>
          </cell>
          <cell r="L1382" t="str">
            <v>06</v>
          </cell>
          <cell r="M1382">
            <v>94</v>
          </cell>
          <cell r="AH1382" t="str">
            <v>GATE16FLANGED150NA</v>
          </cell>
          <cell r="AI1382" t="str">
            <v>16</v>
          </cell>
          <cell r="AJ1382" t="str">
            <v>FLANGED</v>
          </cell>
          <cell r="AK1382" t="str">
            <v>150</v>
          </cell>
          <cell r="AL1382" t="str">
            <v>NA</v>
          </cell>
          <cell r="AN1382" t="str">
            <v>1218</v>
          </cell>
        </row>
        <row r="1383">
          <cell r="C1383" t="str">
            <v>CRX26X18XH</v>
          </cell>
          <cell r="D1383" t="str">
            <v>26X18</v>
          </cell>
          <cell r="E1383" t="str">
            <v>XH</v>
          </cell>
          <cell r="F1383" t="str">
            <v>Error</v>
          </cell>
          <cell r="K1383" t="str">
            <v>LJ90008</v>
          </cell>
          <cell r="L1383" t="str">
            <v>08</v>
          </cell>
          <cell r="M1383">
            <v>164</v>
          </cell>
          <cell r="AH1383" t="str">
            <v>GATE18FLANGED150NA</v>
          </cell>
          <cell r="AI1383" t="str">
            <v>18</v>
          </cell>
          <cell r="AJ1383" t="str">
            <v>FLANGED</v>
          </cell>
          <cell r="AK1383" t="str">
            <v>150</v>
          </cell>
          <cell r="AL1383" t="str">
            <v>NA</v>
          </cell>
          <cell r="AN1383" t="str">
            <v>1653</v>
          </cell>
        </row>
        <row r="1384">
          <cell r="C1384" t="str">
            <v>CRX26X16XH</v>
          </cell>
          <cell r="D1384" t="str">
            <v>26X16</v>
          </cell>
          <cell r="E1384" t="str">
            <v>XH</v>
          </cell>
          <cell r="F1384" t="str">
            <v>Error</v>
          </cell>
          <cell r="K1384" t="str">
            <v>LJ90010</v>
          </cell>
          <cell r="L1384" t="str">
            <v>10</v>
          </cell>
          <cell r="M1384">
            <v>234</v>
          </cell>
          <cell r="AH1384" t="str">
            <v>GATE20FLANGED150NA</v>
          </cell>
          <cell r="AI1384" t="str">
            <v>20</v>
          </cell>
          <cell r="AJ1384" t="str">
            <v>FLANGED</v>
          </cell>
          <cell r="AK1384" t="str">
            <v>150</v>
          </cell>
          <cell r="AL1384" t="str">
            <v>NA</v>
          </cell>
          <cell r="AN1384" t="str">
            <v>2482</v>
          </cell>
        </row>
        <row r="1385">
          <cell r="C1385" t="str">
            <v>CRX26X14XH</v>
          </cell>
          <cell r="D1385" t="str">
            <v>26X14</v>
          </cell>
          <cell r="E1385" t="str">
            <v>XH</v>
          </cell>
          <cell r="F1385" t="str">
            <v>Error</v>
          </cell>
          <cell r="K1385" t="str">
            <v>LJ90012</v>
          </cell>
          <cell r="L1385" t="str">
            <v>12</v>
          </cell>
          <cell r="M1385">
            <v>308</v>
          </cell>
          <cell r="AH1385" t="str">
            <v>GATE22FLANGED150NA</v>
          </cell>
          <cell r="AI1385" t="str">
            <v>22</v>
          </cell>
          <cell r="AJ1385" t="str">
            <v>FLANGED</v>
          </cell>
          <cell r="AK1385" t="str">
            <v>150</v>
          </cell>
          <cell r="AL1385" t="str">
            <v>NA</v>
          </cell>
          <cell r="AN1385" t="str">
            <v>Error</v>
          </cell>
        </row>
        <row r="1386">
          <cell r="C1386" t="str">
            <v>CRX26X12XH</v>
          </cell>
          <cell r="D1386" t="str">
            <v>26X12</v>
          </cell>
          <cell r="E1386" t="str">
            <v>XH</v>
          </cell>
          <cell r="F1386" t="str">
            <v>Error</v>
          </cell>
          <cell r="K1386" t="str">
            <v>LJ90014</v>
          </cell>
          <cell r="L1386" t="str">
            <v>14</v>
          </cell>
          <cell r="M1386">
            <v>357</v>
          </cell>
          <cell r="AH1386" t="str">
            <v>GATE24FLANGED150NA</v>
          </cell>
          <cell r="AI1386" t="str">
            <v>24</v>
          </cell>
          <cell r="AJ1386" t="str">
            <v>FLANGED</v>
          </cell>
          <cell r="AK1386" t="str">
            <v>150</v>
          </cell>
          <cell r="AL1386" t="str">
            <v>NA</v>
          </cell>
          <cell r="AN1386" t="str">
            <v>3258</v>
          </cell>
        </row>
        <row r="1387">
          <cell r="C1387" t="str">
            <v>CRX28X26XH</v>
          </cell>
          <cell r="D1387" t="str">
            <v>28X26</v>
          </cell>
          <cell r="E1387" t="str">
            <v>XH</v>
          </cell>
          <cell r="F1387" t="str">
            <v>Error</v>
          </cell>
          <cell r="K1387" t="str">
            <v>LJ90016</v>
          </cell>
          <cell r="L1387" t="str">
            <v>16</v>
          </cell>
          <cell r="M1387">
            <v>431</v>
          </cell>
        </row>
        <row r="1388">
          <cell r="C1388" t="str">
            <v>CRX28X24XH</v>
          </cell>
          <cell r="D1388" t="str">
            <v>28X24</v>
          </cell>
          <cell r="E1388" t="str">
            <v>XH</v>
          </cell>
          <cell r="F1388" t="str">
            <v>Error</v>
          </cell>
          <cell r="K1388" t="str">
            <v>LJ90018</v>
          </cell>
          <cell r="L1388" t="str">
            <v>18</v>
          </cell>
          <cell r="M1388">
            <v>600</v>
          </cell>
          <cell r="AH1388" t="str">
            <v>GATE.25BW150NA</v>
          </cell>
          <cell r="AI1388" t="str">
            <v>.25</v>
          </cell>
          <cell r="AJ1388" t="str">
            <v>BW</v>
          </cell>
          <cell r="AK1388" t="str">
            <v>150</v>
          </cell>
          <cell r="AL1388" t="str">
            <v>NA</v>
          </cell>
          <cell r="AN1388" t="str">
            <v>Error</v>
          </cell>
        </row>
        <row r="1389">
          <cell r="C1389" t="str">
            <v>CRX28X22XH</v>
          </cell>
          <cell r="D1389" t="str">
            <v>28X22</v>
          </cell>
          <cell r="E1389" t="str">
            <v>XH</v>
          </cell>
          <cell r="F1389" t="str">
            <v>Error</v>
          </cell>
          <cell r="K1389" t="str">
            <v>LJ90020</v>
          </cell>
          <cell r="L1389" t="str">
            <v>20</v>
          </cell>
          <cell r="M1389">
            <v>737</v>
          </cell>
          <cell r="AH1389" t="str">
            <v>GATE.375BW150NA</v>
          </cell>
          <cell r="AI1389" t="str">
            <v>.375</v>
          </cell>
          <cell r="AJ1389" t="str">
            <v>BW</v>
          </cell>
          <cell r="AK1389" t="str">
            <v>150</v>
          </cell>
          <cell r="AL1389" t="str">
            <v>NA</v>
          </cell>
          <cell r="AN1389" t="str">
            <v>Error</v>
          </cell>
        </row>
        <row r="1390">
          <cell r="C1390" t="str">
            <v>CRX28X20XH</v>
          </cell>
          <cell r="D1390" t="str">
            <v>28X20</v>
          </cell>
          <cell r="E1390" t="str">
            <v>XH</v>
          </cell>
          <cell r="F1390" t="str">
            <v>Error</v>
          </cell>
          <cell r="K1390" t="str">
            <v>LJ90024</v>
          </cell>
          <cell r="L1390" t="str">
            <v>24</v>
          </cell>
          <cell r="M1390">
            <v>1395</v>
          </cell>
          <cell r="AH1390" t="str">
            <v>GATE.50BW150NA</v>
          </cell>
          <cell r="AI1390" t="str">
            <v>.50</v>
          </cell>
          <cell r="AJ1390" t="str">
            <v>BW</v>
          </cell>
          <cell r="AK1390" t="str">
            <v>150</v>
          </cell>
          <cell r="AL1390" t="str">
            <v>NA</v>
          </cell>
          <cell r="AN1390" t="str">
            <v>Error</v>
          </cell>
        </row>
        <row r="1391">
          <cell r="C1391" t="str">
            <v>CRX30X28XH</v>
          </cell>
          <cell r="D1391" t="str">
            <v>30X28</v>
          </cell>
          <cell r="E1391" t="str">
            <v>XH</v>
          </cell>
          <cell r="F1391" t="str">
            <v>Error</v>
          </cell>
          <cell r="K1391" t="str">
            <v>LJ90026</v>
          </cell>
          <cell r="L1391" t="str">
            <v>26</v>
          </cell>
          <cell r="M1391" t="str">
            <v>Error</v>
          </cell>
          <cell r="AH1391" t="str">
            <v>GATE.75BW150NA</v>
          </cell>
          <cell r="AI1391" t="str">
            <v>.75</v>
          </cell>
          <cell r="AJ1391" t="str">
            <v>BW</v>
          </cell>
          <cell r="AK1391" t="str">
            <v>150</v>
          </cell>
          <cell r="AL1391" t="str">
            <v>NA</v>
          </cell>
          <cell r="AN1391" t="str">
            <v>Error</v>
          </cell>
        </row>
        <row r="1392">
          <cell r="C1392" t="str">
            <v>CRX30X26XH</v>
          </cell>
          <cell r="D1392" t="str">
            <v>30X26</v>
          </cell>
          <cell r="E1392" t="str">
            <v>XH</v>
          </cell>
          <cell r="F1392" t="str">
            <v>Error</v>
          </cell>
          <cell r="K1392" t="str">
            <v>LJ90028</v>
          </cell>
          <cell r="L1392" t="str">
            <v>28</v>
          </cell>
          <cell r="M1392" t="str">
            <v>Error</v>
          </cell>
          <cell r="AH1392" t="str">
            <v>GATE01BW150NA</v>
          </cell>
          <cell r="AI1392" t="str">
            <v>01</v>
          </cell>
          <cell r="AJ1392" t="str">
            <v>BW</v>
          </cell>
          <cell r="AK1392" t="str">
            <v>150</v>
          </cell>
          <cell r="AL1392" t="str">
            <v>NA</v>
          </cell>
          <cell r="AN1392" t="str">
            <v>Error</v>
          </cell>
        </row>
        <row r="1393">
          <cell r="C1393" t="str">
            <v>CRX30X24XH</v>
          </cell>
          <cell r="D1393" t="str">
            <v>30X24</v>
          </cell>
          <cell r="E1393" t="str">
            <v>XH</v>
          </cell>
          <cell r="F1393" t="str">
            <v>Error</v>
          </cell>
          <cell r="K1393" t="str">
            <v>LJ90030</v>
          </cell>
          <cell r="L1393" t="str">
            <v>30</v>
          </cell>
          <cell r="M1393" t="str">
            <v>Error</v>
          </cell>
          <cell r="AH1393" t="str">
            <v>GATE01.5BW150NA</v>
          </cell>
          <cell r="AI1393" t="str">
            <v>01.5</v>
          </cell>
          <cell r="AJ1393" t="str">
            <v>BW</v>
          </cell>
          <cell r="AK1393" t="str">
            <v>150</v>
          </cell>
          <cell r="AL1393" t="str">
            <v>NA</v>
          </cell>
          <cell r="AN1393" t="str">
            <v>Error</v>
          </cell>
        </row>
        <row r="1394">
          <cell r="C1394" t="str">
            <v>CRX30X22XH</v>
          </cell>
          <cell r="D1394" t="str">
            <v>30X22</v>
          </cell>
          <cell r="E1394" t="str">
            <v>XH</v>
          </cell>
          <cell r="F1394" t="str">
            <v>Error</v>
          </cell>
          <cell r="K1394" t="str">
            <v>LJ90032</v>
          </cell>
          <cell r="L1394" t="str">
            <v>32</v>
          </cell>
          <cell r="M1394" t="str">
            <v>Error</v>
          </cell>
          <cell r="AH1394" t="str">
            <v>GATE02BW150NA</v>
          </cell>
          <cell r="AI1394" t="str">
            <v>02</v>
          </cell>
          <cell r="AJ1394" t="str">
            <v>BW</v>
          </cell>
          <cell r="AK1394" t="str">
            <v>150</v>
          </cell>
          <cell r="AL1394" t="str">
            <v>NA</v>
          </cell>
          <cell r="AN1394" t="str">
            <v>40</v>
          </cell>
        </row>
        <row r="1395">
          <cell r="C1395" t="str">
            <v>CRX30X20XH</v>
          </cell>
          <cell r="D1395" t="str">
            <v>30X20</v>
          </cell>
          <cell r="E1395" t="str">
            <v>XH</v>
          </cell>
          <cell r="F1395" t="str">
            <v>Error</v>
          </cell>
          <cell r="K1395" t="str">
            <v>LJ90034</v>
          </cell>
          <cell r="L1395" t="str">
            <v>34</v>
          </cell>
          <cell r="M1395" t="str">
            <v>Error</v>
          </cell>
          <cell r="AH1395" t="str">
            <v>GATE03BW150NA</v>
          </cell>
          <cell r="AI1395" t="str">
            <v>03</v>
          </cell>
          <cell r="AJ1395" t="str">
            <v>BW</v>
          </cell>
          <cell r="AK1395" t="str">
            <v>150</v>
          </cell>
          <cell r="AL1395" t="str">
            <v>NA</v>
          </cell>
          <cell r="AN1395" t="str">
            <v>67</v>
          </cell>
        </row>
        <row r="1396">
          <cell r="C1396" t="str">
            <v>CRX30X18XH</v>
          </cell>
          <cell r="D1396" t="str">
            <v>30X18</v>
          </cell>
          <cell r="E1396" t="str">
            <v>XH</v>
          </cell>
          <cell r="F1396" t="str">
            <v>Error</v>
          </cell>
          <cell r="K1396" t="str">
            <v>LJ90036</v>
          </cell>
          <cell r="L1396" t="str">
            <v>36</v>
          </cell>
          <cell r="M1396" t="str">
            <v>Error</v>
          </cell>
          <cell r="AH1396" t="str">
            <v>GATE04BW150NA</v>
          </cell>
          <cell r="AI1396" t="str">
            <v>04</v>
          </cell>
          <cell r="AJ1396" t="str">
            <v>BW</v>
          </cell>
          <cell r="AK1396" t="str">
            <v>150</v>
          </cell>
          <cell r="AL1396" t="str">
            <v>NA</v>
          </cell>
          <cell r="AN1396" t="str">
            <v>98</v>
          </cell>
        </row>
        <row r="1397">
          <cell r="C1397" t="str">
            <v>CRX30X16XH</v>
          </cell>
          <cell r="D1397" t="str">
            <v>30X16</v>
          </cell>
          <cell r="E1397" t="str">
            <v>XH</v>
          </cell>
          <cell r="F1397" t="str">
            <v>Error</v>
          </cell>
          <cell r="K1397" t="str">
            <v>LJ90038</v>
          </cell>
          <cell r="L1397" t="str">
            <v>38</v>
          </cell>
          <cell r="M1397" t="str">
            <v>Error</v>
          </cell>
          <cell r="AH1397" t="str">
            <v>GATE06BW150NA</v>
          </cell>
          <cell r="AI1397" t="str">
            <v>06</v>
          </cell>
          <cell r="AJ1397" t="str">
            <v>BW</v>
          </cell>
          <cell r="AK1397" t="str">
            <v>150</v>
          </cell>
          <cell r="AL1397" t="str">
            <v>NA</v>
          </cell>
          <cell r="AN1397" t="str">
            <v>169</v>
          </cell>
        </row>
        <row r="1398">
          <cell r="K1398" t="str">
            <v>LJ90040</v>
          </cell>
          <cell r="L1398" t="str">
            <v>40</v>
          </cell>
          <cell r="M1398" t="str">
            <v>Error</v>
          </cell>
          <cell r="AH1398" t="str">
            <v>GATE08BW150NA</v>
          </cell>
          <cell r="AI1398" t="str">
            <v>08</v>
          </cell>
          <cell r="AJ1398" t="str">
            <v>BW</v>
          </cell>
          <cell r="AK1398" t="str">
            <v>150</v>
          </cell>
          <cell r="AL1398" t="str">
            <v>NA</v>
          </cell>
          <cell r="AN1398" t="str">
            <v>280</v>
          </cell>
        </row>
        <row r="1399">
          <cell r="C1399" t="str">
            <v>CRX.50NA</v>
          </cell>
          <cell r="D1399" t="str">
            <v>.50</v>
          </cell>
          <cell r="E1399" t="str">
            <v>NA</v>
          </cell>
          <cell r="F1399">
            <v>2.8474692629345317</v>
          </cell>
          <cell r="K1399" t="str">
            <v>LJ90042</v>
          </cell>
          <cell r="L1399" t="str">
            <v>42</v>
          </cell>
          <cell r="M1399" t="str">
            <v>Error</v>
          </cell>
          <cell r="AH1399" t="str">
            <v>GATE10BW150NA</v>
          </cell>
          <cell r="AI1399" t="str">
            <v>10</v>
          </cell>
          <cell r="AJ1399" t="str">
            <v>BW</v>
          </cell>
          <cell r="AK1399" t="str">
            <v>150</v>
          </cell>
          <cell r="AL1399" t="str">
            <v>NA</v>
          </cell>
          <cell r="AN1399" t="str">
            <v>398</v>
          </cell>
        </row>
        <row r="1400">
          <cell r="C1400" t="str">
            <v>CRX.50X.375NA</v>
          </cell>
          <cell r="D1400" t="str">
            <v>.50X.375</v>
          </cell>
          <cell r="E1400" t="str">
            <v>NA</v>
          </cell>
          <cell r="F1400">
            <v>2.3372651813018788</v>
          </cell>
          <cell r="K1400" t="str">
            <v>LJ90044</v>
          </cell>
          <cell r="L1400" t="str">
            <v>44</v>
          </cell>
          <cell r="M1400" t="str">
            <v>Error</v>
          </cell>
          <cell r="AH1400" t="str">
            <v>GATE12BW150NA</v>
          </cell>
          <cell r="AI1400" t="str">
            <v>12</v>
          </cell>
          <cell r="AJ1400" t="str">
            <v>BW</v>
          </cell>
          <cell r="AK1400" t="str">
            <v>150</v>
          </cell>
          <cell r="AL1400" t="str">
            <v>NA</v>
          </cell>
          <cell r="AN1400" t="str">
            <v>673</v>
          </cell>
        </row>
        <row r="1401">
          <cell r="C1401" t="str">
            <v>CRX.50X.25NA</v>
          </cell>
          <cell r="D1401" t="str">
            <v>.50X.25</v>
          </cell>
          <cell r="E1401" t="str">
            <v>NA</v>
          </cell>
          <cell r="F1401">
            <v>3.4840541721275669</v>
          </cell>
          <cell r="K1401" t="str">
            <v>LJ90046</v>
          </cell>
          <cell r="L1401" t="str">
            <v>46</v>
          </cell>
          <cell r="M1401" t="str">
            <v>Error</v>
          </cell>
          <cell r="AH1401" t="str">
            <v>GATE14BW150NA</v>
          </cell>
          <cell r="AI1401" t="str">
            <v>14</v>
          </cell>
          <cell r="AJ1401" t="str">
            <v>BW</v>
          </cell>
          <cell r="AK1401" t="str">
            <v>150</v>
          </cell>
          <cell r="AL1401" t="str">
            <v>NA</v>
          </cell>
          <cell r="AN1401" t="str">
            <v>884</v>
          </cell>
        </row>
        <row r="1402">
          <cell r="C1402" t="str">
            <v>CRX.75NA</v>
          </cell>
          <cell r="D1402" t="str">
            <v>.75</v>
          </cell>
          <cell r="E1402" t="str">
            <v>NA</v>
          </cell>
          <cell r="F1402">
            <v>5.4591426272842201</v>
          </cell>
          <cell r="K1402" t="str">
            <v>LJ90048</v>
          </cell>
          <cell r="L1402" t="str">
            <v>48</v>
          </cell>
          <cell r="M1402" t="str">
            <v>Error</v>
          </cell>
          <cell r="AH1402" t="str">
            <v>GATE16BW150NA</v>
          </cell>
          <cell r="AI1402" t="str">
            <v>16</v>
          </cell>
          <cell r="AJ1402" t="str">
            <v>BW</v>
          </cell>
          <cell r="AK1402" t="str">
            <v>150</v>
          </cell>
          <cell r="AL1402" t="str">
            <v>NA</v>
          </cell>
          <cell r="AN1402" t="str">
            <v>1131</v>
          </cell>
        </row>
        <row r="1403">
          <cell r="C1403" t="str">
            <v>CRX.75X.50NA</v>
          </cell>
          <cell r="D1403" t="str">
            <v>.75X.50</v>
          </cell>
          <cell r="E1403" t="str">
            <v>NA</v>
          </cell>
          <cell r="F1403">
            <v>5.7536490058613952</v>
          </cell>
          <cell r="K1403" t="str">
            <v>LJ90050</v>
          </cell>
          <cell r="L1403" t="str">
            <v>50</v>
          </cell>
          <cell r="M1403" t="str">
            <v>Error</v>
          </cell>
          <cell r="AH1403" t="str">
            <v>GATE18BW150NA</v>
          </cell>
          <cell r="AI1403" t="str">
            <v>18</v>
          </cell>
          <cell r="AJ1403" t="str">
            <v>BW</v>
          </cell>
          <cell r="AK1403" t="str">
            <v>150</v>
          </cell>
          <cell r="AL1403" t="str">
            <v>NA</v>
          </cell>
          <cell r="AN1403" t="str">
            <v>1578</v>
          </cell>
        </row>
        <row r="1404">
          <cell r="C1404" t="str">
            <v>CRX.75X.375NA</v>
          </cell>
          <cell r="D1404" t="str">
            <v>.75X.375</v>
          </cell>
          <cell r="E1404" t="str">
            <v>NA</v>
          </cell>
          <cell r="F1404">
            <v>5.7536490058613952</v>
          </cell>
          <cell r="K1404" t="str">
            <v>LJ90052</v>
          </cell>
          <cell r="L1404" t="str">
            <v>52</v>
          </cell>
          <cell r="M1404" t="str">
            <v>Error</v>
          </cell>
          <cell r="AH1404" t="str">
            <v>GATE20BW150NA</v>
          </cell>
          <cell r="AI1404" t="str">
            <v>20</v>
          </cell>
          <cell r="AJ1404" t="str">
            <v>BW</v>
          </cell>
          <cell r="AK1404" t="str">
            <v>150</v>
          </cell>
          <cell r="AL1404" t="str">
            <v>NA</v>
          </cell>
          <cell r="AN1404" t="str">
            <v>2393</v>
          </cell>
        </row>
        <row r="1405">
          <cell r="C1405" t="str">
            <v>CRX01NA</v>
          </cell>
          <cell r="D1405" t="str">
            <v>01</v>
          </cell>
          <cell r="E1405" t="str">
            <v>NA</v>
          </cell>
          <cell r="F1405">
            <v>7.9493426303188137</v>
          </cell>
          <cell r="K1405" t="str">
            <v>LJ90054</v>
          </cell>
          <cell r="L1405" t="str">
            <v>54</v>
          </cell>
          <cell r="M1405" t="str">
            <v>Error</v>
          </cell>
          <cell r="AH1405" t="str">
            <v>GATE22BW150NA</v>
          </cell>
          <cell r="AI1405" t="str">
            <v>22</v>
          </cell>
          <cell r="AJ1405" t="str">
            <v>BW</v>
          </cell>
          <cell r="AK1405" t="str">
            <v>150</v>
          </cell>
          <cell r="AL1405" t="str">
            <v>NA</v>
          </cell>
          <cell r="AN1405" t="str">
            <v>Error</v>
          </cell>
        </row>
        <row r="1406">
          <cell r="C1406" t="str">
            <v>CRX01X.75NA</v>
          </cell>
          <cell r="D1406" t="str">
            <v>01X.75</v>
          </cell>
          <cell r="E1406" t="str">
            <v>NA</v>
          </cell>
          <cell r="F1406">
            <v>7.9493426303188137</v>
          </cell>
          <cell r="K1406" t="str">
            <v>LJ90056</v>
          </cell>
          <cell r="L1406" t="str">
            <v>56</v>
          </cell>
          <cell r="M1406" t="str">
            <v>Error</v>
          </cell>
          <cell r="AH1406" t="str">
            <v>GATE24BW150NA</v>
          </cell>
          <cell r="AI1406" t="str">
            <v>24</v>
          </cell>
          <cell r="AJ1406" t="str">
            <v>BW</v>
          </cell>
          <cell r="AK1406" t="str">
            <v>150</v>
          </cell>
          <cell r="AL1406" t="str">
            <v>NA</v>
          </cell>
          <cell r="AN1406" t="str">
            <v>3169</v>
          </cell>
        </row>
        <row r="1407">
          <cell r="C1407" t="str">
            <v>CRX01X.50NA</v>
          </cell>
          <cell r="D1407" t="str">
            <v>01X.50</v>
          </cell>
          <cell r="E1407" t="str">
            <v>NA</v>
          </cell>
          <cell r="F1407">
            <v>7.9493426303188137</v>
          </cell>
          <cell r="K1407" t="str">
            <v>LJ90058</v>
          </cell>
          <cell r="L1407" t="str">
            <v>58</v>
          </cell>
          <cell r="M1407" t="str">
            <v>Error</v>
          </cell>
        </row>
        <row r="1408">
          <cell r="C1408" t="str">
            <v>CRX01.25NA</v>
          </cell>
          <cell r="D1408" t="str">
            <v>01.25</v>
          </cell>
          <cell r="E1408" t="str">
            <v>NA</v>
          </cell>
          <cell r="F1408">
            <v>11.759536275243081</v>
          </cell>
          <cell r="K1408" t="str">
            <v>LJ90060</v>
          </cell>
          <cell r="L1408" t="str">
            <v>60</v>
          </cell>
          <cell r="M1408" t="str">
            <v>Error</v>
          </cell>
          <cell r="AH1408" t="str">
            <v>GATE.25FLANGED150NAYES</v>
          </cell>
          <cell r="AI1408" t="str">
            <v>.25</v>
          </cell>
          <cell r="AJ1408" t="str">
            <v>FLANGED</v>
          </cell>
          <cell r="AK1408" t="str">
            <v>150</v>
          </cell>
          <cell r="AL1408" t="str">
            <v>NA</v>
          </cell>
          <cell r="AM1408" t="str">
            <v>YES</v>
          </cell>
          <cell r="AN1408" t="str">
            <v>Error</v>
          </cell>
        </row>
        <row r="1409">
          <cell r="C1409" t="str">
            <v>CRX01.25X01NA</v>
          </cell>
          <cell r="D1409" t="str">
            <v>01.25X01</v>
          </cell>
          <cell r="E1409" t="str">
            <v>NA</v>
          </cell>
          <cell r="F1409">
            <v>9.2838444278234853</v>
          </cell>
          <cell r="AH1409" t="str">
            <v>GATE.375FLANGED150NAYES</v>
          </cell>
          <cell r="AI1409" t="str">
            <v>.375</v>
          </cell>
          <cell r="AJ1409" t="str">
            <v>FLANGED</v>
          </cell>
          <cell r="AK1409" t="str">
            <v>150</v>
          </cell>
          <cell r="AL1409" t="str">
            <v>NA</v>
          </cell>
          <cell r="AM1409" t="str">
            <v>YES</v>
          </cell>
          <cell r="AN1409" t="str">
            <v>Error</v>
          </cell>
        </row>
        <row r="1410">
          <cell r="C1410" t="str">
            <v>CRX01.25X.75NA</v>
          </cell>
          <cell r="D1410" t="str">
            <v>01.25X.75</v>
          </cell>
          <cell r="E1410" t="str">
            <v>NA</v>
          </cell>
          <cell r="F1410">
            <v>8.664921465968586</v>
          </cell>
          <cell r="K1410" t="str">
            <v>LWN900.50</v>
          </cell>
          <cell r="L1410" t="str">
            <v>.50</v>
          </cell>
          <cell r="M1410" t="str">
            <v>Error</v>
          </cell>
          <cell r="AH1410" t="str">
            <v>GATE.50FLANGED150NAYES</v>
          </cell>
          <cell r="AI1410" t="str">
            <v>.50</v>
          </cell>
          <cell r="AJ1410" t="str">
            <v>FLANGED</v>
          </cell>
          <cell r="AK1410" t="str">
            <v>150</v>
          </cell>
          <cell r="AL1410" t="str">
            <v>NA</v>
          </cell>
          <cell r="AM1410" t="str">
            <v>YES</v>
          </cell>
          <cell r="AN1410" t="str">
            <v>Error</v>
          </cell>
        </row>
        <row r="1411">
          <cell r="C1411" t="str">
            <v>CRX01.25X.50NA</v>
          </cell>
          <cell r="D1411" t="str">
            <v>01.25X.50</v>
          </cell>
          <cell r="E1411" t="str">
            <v>NA</v>
          </cell>
          <cell r="F1411">
            <v>7.4270755422587875</v>
          </cell>
          <cell r="K1411" t="str">
            <v>LWN900.75</v>
          </cell>
          <cell r="L1411" t="str">
            <v>.75</v>
          </cell>
          <cell r="M1411" t="str">
            <v>Error</v>
          </cell>
          <cell r="AH1411" t="str">
            <v>GATE.75FLANGED150NAYES</v>
          </cell>
          <cell r="AI1411" t="str">
            <v>.75</v>
          </cell>
          <cell r="AJ1411" t="str">
            <v>FLANGED</v>
          </cell>
          <cell r="AK1411" t="str">
            <v>150</v>
          </cell>
          <cell r="AL1411" t="str">
            <v>NA</v>
          </cell>
          <cell r="AM1411" t="str">
            <v>YES</v>
          </cell>
          <cell r="AN1411" t="str">
            <v>Error</v>
          </cell>
        </row>
        <row r="1412">
          <cell r="C1412" t="str">
            <v>CRX01.5NA</v>
          </cell>
          <cell r="D1412" t="str">
            <v>01.5</v>
          </cell>
          <cell r="E1412" t="str">
            <v>NA</v>
          </cell>
          <cell r="F1412">
            <v>16.655172413793103</v>
          </cell>
          <cell r="K1412" t="str">
            <v>LWN90001</v>
          </cell>
          <cell r="L1412" t="str">
            <v>01</v>
          </cell>
          <cell r="M1412" t="str">
            <v>Error</v>
          </cell>
          <cell r="AH1412" t="str">
            <v>GATE01FLANGED150NAYES</v>
          </cell>
          <cell r="AI1412" t="str">
            <v>01</v>
          </cell>
          <cell r="AJ1412" t="str">
            <v>FLANGED</v>
          </cell>
          <cell r="AK1412" t="str">
            <v>150</v>
          </cell>
          <cell r="AL1412" t="str">
            <v>NA</v>
          </cell>
          <cell r="AM1412" t="str">
            <v>YES</v>
          </cell>
          <cell r="AN1412" t="str">
            <v>Error</v>
          </cell>
        </row>
        <row r="1413">
          <cell r="C1413" t="str">
            <v>CRX01.5X01.25NA</v>
          </cell>
          <cell r="D1413" t="str">
            <v>01.5X01.25</v>
          </cell>
          <cell r="E1413" t="str">
            <v>NA</v>
          </cell>
          <cell r="F1413">
            <v>14.275862068965516</v>
          </cell>
          <cell r="K1413" t="str">
            <v>LWN90001.25</v>
          </cell>
          <cell r="L1413" t="str">
            <v>01.25</v>
          </cell>
          <cell r="M1413" t="str">
            <v>Error</v>
          </cell>
          <cell r="AH1413" t="str">
            <v>GATE01.5FLANGED150NAYES</v>
          </cell>
          <cell r="AI1413" t="str">
            <v>01.5</v>
          </cell>
          <cell r="AJ1413" t="str">
            <v>FLANGED</v>
          </cell>
          <cell r="AK1413" t="str">
            <v>150</v>
          </cell>
          <cell r="AL1413" t="str">
            <v>NA</v>
          </cell>
          <cell r="AM1413" t="str">
            <v>YES</v>
          </cell>
          <cell r="AN1413" t="str">
            <v>Error</v>
          </cell>
        </row>
        <row r="1414">
          <cell r="C1414" t="str">
            <v>CRX01.5X01NA</v>
          </cell>
          <cell r="D1414" t="str">
            <v>01.5X01</v>
          </cell>
          <cell r="E1414" t="str">
            <v>NA</v>
          </cell>
          <cell r="F1414">
            <v>13.086206896551726</v>
          </cell>
          <cell r="K1414" t="str">
            <v>LWN90001.5</v>
          </cell>
          <cell r="L1414" t="str">
            <v>01.5</v>
          </cell>
          <cell r="M1414" t="str">
            <v>Error</v>
          </cell>
          <cell r="AH1414" t="str">
            <v>GATE02FLANGED150NAYES</v>
          </cell>
          <cell r="AI1414" t="str">
            <v>02</v>
          </cell>
          <cell r="AJ1414" t="str">
            <v>FLANGED</v>
          </cell>
          <cell r="AK1414" t="str">
            <v>150</v>
          </cell>
          <cell r="AL1414" t="str">
            <v>NA</v>
          </cell>
          <cell r="AM1414" t="str">
            <v>YES</v>
          </cell>
          <cell r="AN1414" t="str">
            <v>Error</v>
          </cell>
        </row>
        <row r="1415">
          <cell r="C1415" t="str">
            <v>CRX01.5X.75NA</v>
          </cell>
          <cell r="D1415" t="str">
            <v>01.5X.75</v>
          </cell>
          <cell r="E1415" t="str">
            <v>NA</v>
          </cell>
          <cell r="F1415">
            <v>11.896551724137932</v>
          </cell>
          <cell r="K1415" t="str">
            <v>LWN90002</v>
          </cell>
          <cell r="L1415" t="str">
            <v>02</v>
          </cell>
          <cell r="M1415" t="str">
            <v>Error</v>
          </cell>
          <cell r="AH1415" t="str">
            <v>GATE03FLANGED150NAYES</v>
          </cell>
          <cell r="AI1415" t="str">
            <v>03</v>
          </cell>
          <cell r="AJ1415" t="str">
            <v>FLANGED</v>
          </cell>
          <cell r="AK1415" t="str">
            <v>150</v>
          </cell>
          <cell r="AL1415" t="str">
            <v>NA</v>
          </cell>
          <cell r="AM1415" t="str">
            <v>YES</v>
          </cell>
          <cell r="AN1415" t="str">
            <v>Error</v>
          </cell>
        </row>
        <row r="1416">
          <cell r="C1416" t="str">
            <v>CRX01.5X.50NA</v>
          </cell>
          <cell r="D1416" t="str">
            <v>01.5X.50</v>
          </cell>
          <cell r="E1416" t="str">
            <v>NA</v>
          </cell>
          <cell r="F1416">
            <v>10.706896551724139</v>
          </cell>
          <cell r="K1416" t="str">
            <v>LWN90002.5</v>
          </cell>
          <cell r="L1416" t="str">
            <v>02.5</v>
          </cell>
          <cell r="M1416" t="str">
            <v>Error</v>
          </cell>
          <cell r="AH1416" t="str">
            <v>GATE04FLANGED150NAYES</v>
          </cell>
          <cell r="AI1416" t="str">
            <v>04</v>
          </cell>
          <cell r="AJ1416" t="str">
            <v>FLANGED</v>
          </cell>
          <cell r="AK1416" t="str">
            <v>150</v>
          </cell>
          <cell r="AL1416" t="str">
            <v>NA</v>
          </cell>
          <cell r="AM1416" t="str">
            <v>YES</v>
          </cell>
          <cell r="AN1416" t="str">
            <v>Error</v>
          </cell>
        </row>
        <row r="1417">
          <cell r="C1417" t="str">
            <v>CRX02NA</v>
          </cell>
          <cell r="D1417" t="str">
            <v>02</v>
          </cell>
          <cell r="E1417" t="str">
            <v>NA</v>
          </cell>
          <cell r="F1417">
            <v>23.269391159299417</v>
          </cell>
          <cell r="K1417" t="str">
            <v>LWN90003</v>
          </cell>
          <cell r="L1417" t="str">
            <v>03</v>
          </cell>
          <cell r="M1417" t="str">
            <v>65</v>
          </cell>
          <cell r="AH1417" t="str">
            <v>GATE06FLANGED150NAYES</v>
          </cell>
          <cell r="AI1417" t="str">
            <v>06</v>
          </cell>
          <cell r="AJ1417" t="str">
            <v>FLANGED</v>
          </cell>
          <cell r="AK1417" t="str">
            <v>150</v>
          </cell>
          <cell r="AL1417" t="str">
            <v>NA</v>
          </cell>
          <cell r="AM1417" t="str">
            <v>YES</v>
          </cell>
          <cell r="AN1417" t="str">
            <v>Error</v>
          </cell>
        </row>
        <row r="1418">
          <cell r="C1418" t="str">
            <v>CRX02X01.5NA</v>
          </cell>
          <cell r="D1418" t="str">
            <v>02X01.5</v>
          </cell>
          <cell r="E1418" t="str">
            <v>NA</v>
          </cell>
          <cell r="F1418">
            <v>20.499225545097104</v>
          </cell>
          <cell r="K1418" t="str">
            <v>LWN90003.5</v>
          </cell>
          <cell r="L1418" t="str">
            <v>03.5</v>
          </cell>
          <cell r="M1418" t="str">
            <v>Error</v>
          </cell>
          <cell r="AH1418" t="str">
            <v>GATE08FLANGED150NAYES</v>
          </cell>
          <cell r="AI1418" t="str">
            <v>08</v>
          </cell>
          <cell r="AJ1418" t="str">
            <v>FLANGED</v>
          </cell>
          <cell r="AK1418" t="str">
            <v>150</v>
          </cell>
          <cell r="AL1418" t="str">
            <v>NA</v>
          </cell>
          <cell r="AM1418" t="str">
            <v>YES</v>
          </cell>
          <cell r="AN1418" t="str">
            <v>358</v>
          </cell>
        </row>
        <row r="1419">
          <cell r="C1419" t="str">
            <v>CRX02X01.25NA</v>
          </cell>
          <cell r="D1419" t="str">
            <v>02X01.25</v>
          </cell>
          <cell r="E1419" t="str">
            <v>NA</v>
          </cell>
          <cell r="F1419">
            <v>18.837126176575719</v>
          </cell>
          <cell r="K1419" t="str">
            <v>LWN90004</v>
          </cell>
          <cell r="L1419" t="str">
            <v>04</v>
          </cell>
          <cell r="M1419" t="str">
            <v>98</v>
          </cell>
          <cell r="AH1419" t="str">
            <v>GATE10FLANGED150NAYES</v>
          </cell>
          <cell r="AI1419" t="str">
            <v>10</v>
          </cell>
          <cell r="AJ1419" t="str">
            <v>FLANGED</v>
          </cell>
          <cell r="AK1419" t="str">
            <v>150</v>
          </cell>
          <cell r="AL1419" t="str">
            <v>NA</v>
          </cell>
          <cell r="AM1419" t="str">
            <v>YES</v>
          </cell>
          <cell r="AN1419" t="str">
            <v>496</v>
          </cell>
        </row>
        <row r="1420">
          <cell r="C1420" t="str">
            <v>CRX02X01NA</v>
          </cell>
          <cell r="D1420" t="str">
            <v>02X01</v>
          </cell>
          <cell r="E1420" t="str">
            <v>NA</v>
          </cell>
          <cell r="F1420">
            <v>17.729059930894792</v>
          </cell>
          <cell r="K1420" t="str">
            <v>LWN90005</v>
          </cell>
          <cell r="L1420" t="str">
            <v>05</v>
          </cell>
          <cell r="M1420" t="str">
            <v>143</v>
          </cell>
          <cell r="AH1420" t="str">
            <v>GATE12FLANGED150NAYES</v>
          </cell>
          <cell r="AI1420" t="str">
            <v>12</v>
          </cell>
          <cell r="AJ1420" t="str">
            <v>FLANGED</v>
          </cell>
          <cell r="AK1420" t="str">
            <v>150</v>
          </cell>
          <cell r="AL1420" t="str">
            <v>NA</v>
          </cell>
          <cell r="AM1420" t="str">
            <v>YES</v>
          </cell>
          <cell r="AN1420" t="str">
            <v>760</v>
          </cell>
        </row>
        <row r="1421">
          <cell r="C1421" t="str">
            <v>CRX02X.75NA</v>
          </cell>
          <cell r="D1421" t="str">
            <v>02X.75</v>
          </cell>
          <cell r="E1421" t="str">
            <v>NA</v>
          </cell>
          <cell r="F1421">
            <v>16.620993685213868</v>
          </cell>
          <cell r="K1421" t="str">
            <v>LWN90006</v>
          </cell>
          <cell r="L1421" t="str">
            <v>06</v>
          </cell>
          <cell r="M1421" t="str">
            <v>199</v>
          </cell>
          <cell r="AH1421" t="str">
            <v>GATE14FLANGED150NAYES</v>
          </cell>
          <cell r="AI1421" t="str">
            <v>14</v>
          </cell>
          <cell r="AJ1421" t="str">
            <v>FLANGED</v>
          </cell>
          <cell r="AK1421" t="str">
            <v>150</v>
          </cell>
          <cell r="AL1421" t="str">
            <v>NA</v>
          </cell>
          <cell r="AM1421" t="str">
            <v>YES</v>
          </cell>
          <cell r="AN1421" t="str">
            <v>1000</v>
          </cell>
        </row>
        <row r="1422">
          <cell r="C1422" t="str">
            <v>CRX02.5NA</v>
          </cell>
          <cell r="D1422" t="str">
            <v>02.5</v>
          </cell>
          <cell r="E1422" t="str">
            <v>NA</v>
          </cell>
          <cell r="F1422">
            <v>30.777468408652815</v>
          </cell>
          <cell r="K1422" t="str">
            <v>LWN90008</v>
          </cell>
          <cell r="L1422" t="str">
            <v>08</v>
          </cell>
          <cell r="M1422" t="str">
            <v>310</v>
          </cell>
          <cell r="AH1422" t="str">
            <v>GATE16FLANGED150NAYES</v>
          </cell>
          <cell r="AI1422" t="str">
            <v>16</v>
          </cell>
          <cell r="AJ1422" t="str">
            <v>FLANGED</v>
          </cell>
          <cell r="AK1422" t="str">
            <v>150</v>
          </cell>
          <cell r="AL1422" t="str">
            <v>NA</v>
          </cell>
          <cell r="AM1422" t="str">
            <v>YES</v>
          </cell>
          <cell r="AN1422" t="str">
            <v>1262</v>
          </cell>
        </row>
        <row r="1423">
          <cell r="C1423" t="str">
            <v>CRX02.5X02NA</v>
          </cell>
          <cell r="D1423" t="str">
            <v>02.5X02</v>
          </cell>
          <cell r="E1423" t="str">
            <v>NA</v>
          </cell>
          <cell r="F1423">
            <v>25.647890340544009</v>
          </cell>
          <cell r="K1423" t="str">
            <v>LWN90010</v>
          </cell>
          <cell r="L1423" t="str">
            <v>10</v>
          </cell>
          <cell r="M1423" t="str">
            <v>385</v>
          </cell>
          <cell r="AH1423" t="str">
            <v>GATE18FLANGED150NAYES</v>
          </cell>
          <cell r="AI1423" t="str">
            <v>18</v>
          </cell>
          <cell r="AJ1423" t="str">
            <v>FLANGED</v>
          </cell>
          <cell r="AK1423" t="str">
            <v>150</v>
          </cell>
          <cell r="AL1423" t="str">
            <v>NA</v>
          </cell>
          <cell r="AM1423" t="str">
            <v>YES</v>
          </cell>
          <cell r="AN1423" t="str">
            <v>1720</v>
          </cell>
        </row>
        <row r="1424">
          <cell r="C1424" t="str">
            <v>CRX02.5X01.5NA</v>
          </cell>
          <cell r="D1424" t="str">
            <v>02.5X01.5</v>
          </cell>
          <cell r="E1424" t="str">
            <v>NA</v>
          </cell>
          <cell r="F1424">
            <v>24.792960662525878</v>
          </cell>
          <cell r="K1424" t="str">
            <v>LWN90012</v>
          </cell>
          <cell r="L1424" t="str">
            <v>12</v>
          </cell>
          <cell r="M1424" t="str">
            <v>667</v>
          </cell>
          <cell r="AH1424" t="str">
            <v>GATE20FLANGED150NAYES</v>
          </cell>
          <cell r="AI1424" t="str">
            <v>20</v>
          </cell>
          <cell r="AJ1424" t="str">
            <v>FLANGED</v>
          </cell>
          <cell r="AK1424" t="str">
            <v>150</v>
          </cell>
          <cell r="AL1424" t="str">
            <v>NA</v>
          </cell>
          <cell r="AM1424" t="str">
            <v>YES</v>
          </cell>
          <cell r="AN1424" t="str">
            <v>2549</v>
          </cell>
        </row>
        <row r="1425">
          <cell r="C1425" t="str">
            <v>CRX02.5X01.25NA</v>
          </cell>
          <cell r="D1425" t="str">
            <v>02.5X01.25</v>
          </cell>
          <cell r="E1425" t="str">
            <v>NA</v>
          </cell>
          <cell r="F1425">
            <v>23.938030984507741</v>
          </cell>
          <cell r="K1425" t="str">
            <v>LWN90014</v>
          </cell>
          <cell r="L1425" t="str">
            <v>14</v>
          </cell>
          <cell r="M1425" t="str">
            <v>558</v>
          </cell>
          <cell r="AH1425" t="str">
            <v>GATE22FLANGED150NAYES</v>
          </cell>
          <cell r="AI1425" t="str">
            <v>22</v>
          </cell>
          <cell r="AJ1425" t="str">
            <v>FLANGED</v>
          </cell>
          <cell r="AK1425" t="str">
            <v>150</v>
          </cell>
          <cell r="AL1425" t="str">
            <v>NA</v>
          </cell>
          <cell r="AM1425" t="str">
            <v>YES</v>
          </cell>
          <cell r="AN1425" t="str">
            <v>Error</v>
          </cell>
        </row>
        <row r="1426">
          <cell r="C1426" t="str">
            <v>CRX02.5X01NA</v>
          </cell>
          <cell r="D1426" t="str">
            <v>02.5X01</v>
          </cell>
          <cell r="E1426" t="str">
            <v>NA</v>
          </cell>
          <cell r="F1426">
            <v>23.08310130648961</v>
          </cell>
          <cell r="K1426" t="str">
            <v>LWN90016</v>
          </cell>
          <cell r="L1426" t="str">
            <v>16</v>
          </cell>
          <cell r="M1426" t="str">
            <v>670</v>
          </cell>
          <cell r="AH1426" t="str">
            <v>GATE24FLANGED150NAYES</v>
          </cell>
          <cell r="AI1426" t="str">
            <v>24</v>
          </cell>
          <cell r="AJ1426" t="str">
            <v>FLANGED</v>
          </cell>
          <cell r="AK1426" t="str">
            <v>150</v>
          </cell>
          <cell r="AL1426" t="str">
            <v>NA</v>
          </cell>
          <cell r="AM1426" t="str">
            <v>YES</v>
          </cell>
          <cell r="AN1426" t="str">
            <v>3324</v>
          </cell>
        </row>
        <row r="1427">
          <cell r="C1427" t="str">
            <v>CRX03NA</v>
          </cell>
          <cell r="D1427" t="str">
            <v>03</v>
          </cell>
          <cell r="E1427" t="str">
            <v>NA</v>
          </cell>
          <cell r="F1427">
            <v>41.009259259259267</v>
          </cell>
          <cell r="K1427" t="str">
            <v>LWN90018</v>
          </cell>
          <cell r="L1427" t="str">
            <v>18</v>
          </cell>
          <cell r="M1427" t="str">
            <v>949</v>
          </cell>
        </row>
        <row r="1428">
          <cell r="C1428" t="str">
            <v>CRX03X02.5NA</v>
          </cell>
          <cell r="D1428" t="str">
            <v>03X02.5</v>
          </cell>
          <cell r="E1428" t="str">
            <v>NA</v>
          </cell>
          <cell r="F1428">
            <v>35.435185185185183</v>
          </cell>
          <cell r="K1428" t="str">
            <v>LWN90020</v>
          </cell>
          <cell r="L1428" t="str">
            <v>20</v>
          </cell>
          <cell r="M1428" t="str">
            <v>1040</v>
          </cell>
          <cell r="AH1428" t="str">
            <v>GATE.25BW150NAYES</v>
          </cell>
          <cell r="AI1428" t="str">
            <v>.25</v>
          </cell>
          <cell r="AJ1428" t="str">
            <v>BW</v>
          </cell>
          <cell r="AK1428" t="str">
            <v>150</v>
          </cell>
          <cell r="AL1428" t="str">
            <v>NA</v>
          </cell>
          <cell r="AM1428" t="str">
            <v>YES</v>
          </cell>
          <cell r="AN1428" t="str">
            <v>Error</v>
          </cell>
        </row>
        <row r="1429">
          <cell r="C1429" t="str">
            <v>CRX03X02NA</v>
          </cell>
          <cell r="D1429" t="str">
            <v>03X02</v>
          </cell>
          <cell r="E1429" t="str">
            <v>NA</v>
          </cell>
          <cell r="F1429">
            <v>33.842592592592595</v>
          </cell>
          <cell r="K1429" t="str">
            <v>LWN90024</v>
          </cell>
          <cell r="L1429" t="str">
            <v>24</v>
          </cell>
          <cell r="M1429" t="str">
            <v>1775</v>
          </cell>
          <cell r="AH1429" t="str">
            <v>GATE.375BW150NAYES</v>
          </cell>
          <cell r="AI1429" t="str">
            <v>.375</v>
          </cell>
          <cell r="AJ1429" t="str">
            <v>BW</v>
          </cell>
          <cell r="AK1429" t="str">
            <v>150</v>
          </cell>
          <cell r="AL1429" t="str">
            <v>NA</v>
          </cell>
          <cell r="AM1429" t="str">
            <v>YES</v>
          </cell>
          <cell r="AN1429" t="str">
            <v>Error</v>
          </cell>
        </row>
        <row r="1430">
          <cell r="C1430" t="str">
            <v>CRX03X01.5NA</v>
          </cell>
          <cell r="D1430" t="str">
            <v>03X01.5</v>
          </cell>
          <cell r="E1430" t="str">
            <v>NA</v>
          </cell>
          <cell r="F1430">
            <v>33.44444444444445</v>
          </cell>
          <cell r="K1430" t="str">
            <v>LWN90026</v>
          </cell>
          <cell r="L1430" t="str">
            <v>26</v>
          </cell>
          <cell r="M1430" t="str">
            <v>1650</v>
          </cell>
          <cell r="AH1430" t="str">
            <v>GATE.50BW150NAYES</v>
          </cell>
          <cell r="AI1430" t="str">
            <v>.50</v>
          </cell>
          <cell r="AJ1430" t="str">
            <v>BW</v>
          </cell>
          <cell r="AK1430" t="str">
            <v>150</v>
          </cell>
          <cell r="AL1430" t="str">
            <v>NA</v>
          </cell>
          <cell r="AM1430" t="str">
            <v>YES</v>
          </cell>
          <cell r="AN1430" t="str">
            <v>Error</v>
          </cell>
        </row>
        <row r="1431">
          <cell r="C1431" t="str">
            <v>CRX03X01.25NA</v>
          </cell>
          <cell r="D1431" t="str">
            <v>03X01.25</v>
          </cell>
          <cell r="E1431" t="str">
            <v>NA</v>
          </cell>
          <cell r="F1431">
            <v>32.25</v>
          </cell>
          <cell r="K1431" t="str">
            <v>LWN90028</v>
          </cell>
          <cell r="L1431" t="str">
            <v>28</v>
          </cell>
          <cell r="M1431" t="str">
            <v>1920</v>
          </cell>
          <cell r="AH1431" t="str">
            <v>GATE.75BW150NAYES</v>
          </cell>
          <cell r="AI1431" t="str">
            <v>.75</v>
          </cell>
          <cell r="AJ1431" t="str">
            <v>BW</v>
          </cell>
          <cell r="AK1431" t="str">
            <v>150</v>
          </cell>
          <cell r="AL1431" t="str">
            <v>NA</v>
          </cell>
          <cell r="AM1431" t="str">
            <v>YES</v>
          </cell>
          <cell r="AN1431" t="str">
            <v>Error</v>
          </cell>
        </row>
        <row r="1432">
          <cell r="C1432" t="str">
            <v>CRX03X01NA</v>
          </cell>
          <cell r="D1432" t="str">
            <v>03X01</v>
          </cell>
          <cell r="E1432" t="str">
            <v>NA</v>
          </cell>
          <cell r="F1432">
            <v>30.589970501474923</v>
          </cell>
          <cell r="K1432" t="str">
            <v>LWN90030</v>
          </cell>
          <cell r="L1432" t="str">
            <v>30</v>
          </cell>
          <cell r="M1432" t="str">
            <v>2200</v>
          </cell>
          <cell r="AH1432" t="str">
            <v>GATE01BW150NAYES</v>
          </cell>
          <cell r="AI1432" t="str">
            <v>01</v>
          </cell>
          <cell r="AJ1432" t="str">
            <v>BW</v>
          </cell>
          <cell r="AK1432" t="str">
            <v>150</v>
          </cell>
          <cell r="AL1432" t="str">
            <v>NA</v>
          </cell>
          <cell r="AM1432" t="str">
            <v>YES</v>
          </cell>
          <cell r="AN1432" t="str">
            <v>Error</v>
          </cell>
        </row>
        <row r="1433">
          <cell r="C1433" t="str">
            <v>CRX03.5NA</v>
          </cell>
          <cell r="D1433" t="str">
            <v>03.5</v>
          </cell>
          <cell r="E1433" t="str">
            <v>NA</v>
          </cell>
          <cell r="F1433">
            <v>52.229086658874607</v>
          </cell>
          <cell r="K1433" t="str">
            <v>LWN90032</v>
          </cell>
          <cell r="L1433" t="str">
            <v>32</v>
          </cell>
          <cell r="M1433" t="str">
            <v>2550</v>
          </cell>
          <cell r="AH1433" t="str">
            <v>GATE01.5BW150NAYES</v>
          </cell>
          <cell r="AI1433" t="str">
            <v>01.5</v>
          </cell>
          <cell r="AJ1433" t="str">
            <v>BW</v>
          </cell>
          <cell r="AK1433" t="str">
            <v>150</v>
          </cell>
          <cell r="AL1433" t="str">
            <v>NA</v>
          </cell>
          <cell r="AM1433" t="str">
            <v>YES</v>
          </cell>
          <cell r="AN1433" t="str">
            <v>Error</v>
          </cell>
        </row>
        <row r="1434">
          <cell r="C1434" t="str">
            <v>CRX03.5X03NA</v>
          </cell>
          <cell r="D1434" t="str">
            <v>03.5X03</v>
          </cell>
          <cell r="E1434" t="str">
            <v>NA</v>
          </cell>
          <cell r="F1434">
            <v>46.173540379584793</v>
          </cell>
          <cell r="K1434" t="str">
            <v>LWN90034</v>
          </cell>
          <cell r="L1434" t="str">
            <v>34</v>
          </cell>
          <cell r="M1434" t="str">
            <v>2930</v>
          </cell>
          <cell r="AH1434" t="str">
            <v>GATE02BW150NAYES</v>
          </cell>
          <cell r="AI1434" t="str">
            <v>02</v>
          </cell>
          <cell r="AJ1434" t="str">
            <v>BW</v>
          </cell>
          <cell r="AK1434" t="str">
            <v>150</v>
          </cell>
          <cell r="AL1434" t="str">
            <v>NA</v>
          </cell>
          <cell r="AM1434" t="str">
            <v>YES</v>
          </cell>
          <cell r="AN1434" t="str">
            <v>Error</v>
          </cell>
        </row>
        <row r="1435">
          <cell r="C1435" t="str">
            <v>CRX03.5X02.5NA</v>
          </cell>
          <cell r="D1435" t="str">
            <v>03.5X02.5</v>
          </cell>
          <cell r="E1435" t="str">
            <v>NA</v>
          </cell>
          <cell r="F1435">
            <v>44.659653809762347</v>
          </cell>
          <cell r="K1435" t="str">
            <v>LWN90036</v>
          </cell>
          <cell r="L1435" t="str">
            <v>36</v>
          </cell>
          <cell r="M1435" t="str">
            <v>3290</v>
          </cell>
          <cell r="AH1435" t="str">
            <v>GATE03BW150NAYES</v>
          </cell>
          <cell r="AI1435" t="str">
            <v>03</v>
          </cell>
          <cell r="AJ1435" t="str">
            <v>BW</v>
          </cell>
          <cell r="AK1435" t="str">
            <v>150</v>
          </cell>
          <cell r="AL1435" t="str">
            <v>NA</v>
          </cell>
          <cell r="AM1435" t="str">
            <v>YES</v>
          </cell>
          <cell r="AN1435" t="str">
            <v>Error</v>
          </cell>
        </row>
        <row r="1436">
          <cell r="C1436" t="str">
            <v>CRX03.5X02NA</v>
          </cell>
          <cell r="D1436" t="str">
            <v>03.5X02</v>
          </cell>
          <cell r="E1436" t="str">
            <v>NA</v>
          </cell>
          <cell r="F1436">
            <v>42.388823955028663</v>
          </cell>
          <cell r="K1436" t="str">
            <v>LWN90038</v>
          </cell>
          <cell r="L1436" t="str">
            <v>38</v>
          </cell>
          <cell r="M1436" t="str">
            <v>Error</v>
          </cell>
          <cell r="AH1436" t="str">
            <v>GATE04BW150NAYES</v>
          </cell>
          <cell r="AI1436" t="str">
            <v>04</v>
          </cell>
          <cell r="AJ1436" t="str">
            <v>BW</v>
          </cell>
          <cell r="AK1436" t="str">
            <v>150</v>
          </cell>
          <cell r="AL1436" t="str">
            <v>NA</v>
          </cell>
          <cell r="AM1436" t="str">
            <v>YES</v>
          </cell>
          <cell r="AN1436" t="str">
            <v>Error</v>
          </cell>
        </row>
        <row r="1437">
          <cell r="C1437" t="str">
            <v>CRX03.5X01.5NA</v>
          </cell>
          <cell r="D1437" t="str">
            <v>03.5X01.5</v>
          </cell>
          <cell r="E1437" t="str">
            <v>NA</v>
          </cell>
          <cell r="F1437">
            <v>42.010352312573048</v>
          </cell>
          <cell r="K1437" t="str">
            <v>LWN90040</v>
          </cell>
          <cell r="L1437" t="str">
            <v>40</v>
          </cell>
          <cell r="M1437" t="str">
            <v>Error</v>
          </cell>
          <cell r="AH1437" t="str">
            <v>GATE06BW150NAYES</v>
          </cell>
          <cell r="AI1437" t="str">
            <v>06</v>
          </cell>
          <cell r="AJ1437" t="str">
            <v>BW</v>
          </cell>
          <cell r="AK1437" t="str">
            <v>150</v>
          </cell>
          <cell r="AL1437" t="str">
            <v>NA</v>
          </cell>
          <cell r="AM1437" t="str">
            <v>YES</v>
          </cell>
          <cell r="AN1437" t="str">
            <v>Error</v>
          </cell>
        </row>
        <row r="1438">
          <cell r="C1438" t="str">
            <v>CRX03.5X01.25NA</v>
          </cell>
          <cell r="D1438" t="str">
            <v>03.5X01.25</v>
          </cell>
          <cell r="E1438" t="str">
            <v>NA</v>
          </cell>
          <cell r="F1438">
            <v>40.345115834726535</v>
          </cell>
          <cell r="K1438" t="str">
            <v>LWN90042</v>
          </cell>
          <cell r="L1438" t="str">
            <v>42</v>
          </cell>
          <cell r="M1438" t="str">
            <v>Error</v>
          </cell>
          <cell r="AH1438" t="str">
            <v>GATE08BW150NAYES</v>
          </cell>
          <cell r="AI1438" t="str">
            <v>08</v>
          </cell>
          <cell r="AJ1438" t="str">
            <v>BW</v>
          </cell>
          <cell r="AK1438" t="str">
            <v>150</v>
          </cell>
          <cell r="AL1438" t="str">
            <v>NA</v>
          </cell>
          <cell r="AM1438" t="str">
            <v>YES</v>
          </cell>
          <cell r="AN1438" t="str">
            <v>329</v>
          </cell>
        </row>
        <row r="1439">
          <cell r="C1439" t="str">
            <v>CRX04NA</v>
          </cell>
          <cell r="D1439" t="str">
            <v>04</v>
          </cell>
          <cell r="E1439" t="str">
            <v>NA</v>
          </cell>
          <cell r="F1439">
            <v>63.962238164995185</v>
          </cell>
          <cell r="K1439" t="str">
            <v>LWN90044</v>
          </cell>
          <cell r="L1439" t="str">
            <v>44</v>
          </cell>
          <cell r="M1439" t="str">
            <v>Error</v>
          </cell>
          <cell r="AH1439" t="str">
            <v>GATE10BW150NAYES</v>
          </cell>
          <cell r="AI1439" t="str">
            <v>10</v>
          </cell>
          <cell r="AJ1439" t="str">
            <v>BW</v>
          </cell>
          <cell r="AK1439" t="str">
            <v>150</v>
          </cell>
          <cell r="AL1439" t="str">
            <v>NA</v>
          </cell>
          <cell r="AM1439" t="str">
            <v>YES</v>
          </cell>
          <cell r="AN1439" t="str">
            <v>447</v>
          </cell>
        </row>
        <row r="1440">
          <cell r="C1440" t="str">
            <v>CRX04X03.5NA</v>
          </cell>
          <cell r="D1440" t="str">
            <v>04X03.5</v>
          </cell>
          <cell r="E1440" t="str">
            <v>NA</v>
          </cell>
          <cell r="F1440">
            <v>57.134808248506936</v>
          </cell>
          <cell r="K1440" t="str">
            <v>LWN90046</v>
          </cell>
          <cell r="L1440" t="str">
            <v>46</v>
          </cell>
          <cell r="M1440" t="str">
            <v>Error</v>
          </cell>
          <cell r="AH1440" t="str">
            <v>GATE12BW150NAYES</v>
          </cell>
          <cell r="AI1440" t="str">
            <v>12</v>
          </cell>
          <cell r="AJ1440" t="str">
            <v>BW</v>
          </cell>
          <cell r="AK1440" t="str">
            <v>150</v>
          </cell>
          <cell r="AL1440" t="str">
            <v>NA</v>
          </cell>
          <cell r="AM1440" t="str">
            <v>YES</v>
          </cell>
          <cell r="AN1440" t="str">
            <v>722</v>
          </cell>
        </row>
        <row r="1441">
          <cell r="C1441" t="str">
            <v>CRX04X03NA</v>
          </cell>
          <cell r="D1441" t="str">
            <v>04X03</v>
          </cell>
          <cell r="E1441" t="str">
            <v>NA</v>
          </cell>
          <cell r="F1441">
            <v>55.338116165220548</v>
          </cell>
          <cell r="K1441" t="str">
            <v>LWN90048</v>
          </cell>
          <cell r="L1441" t="str">
            <v>48</v>
          </cell>
          <cell r="M1441" t="str">
            <v>Error</v>
          </cell>
          <cell r="AH1441" t="str">
            <v>GATE14BW150NAYES</v>
          </cell>
          <cell r="AI1441" t="str">
            <v>14</v>
          </cell>
          <cell r="AJ1441" t="str">
            <v>BW</v>
          </cell>
          <cell r="AK1441" t="str">
            <v>150</v>
          </cell>
          <cell r="AL1441" t="str">
            <v>NA</v>
          </cell>
          <cell r="AM1441" t="str">
            <v>YES</v>
          </cell>
          <cell r="AN1441" t="str">
            <v>929</v>
          </cell>
        </row>
        <row r="1442">
          <cell r="C1442" t="str">
            <v>CRX04X02.5NA</v>
          </cell>
          <cell r="D1442" t="str">
            <v>04X02.5</v>
          </cell>
          <cell r="E1442" t="str">
            <v>NA</v>
          </cell>
          <cell r="F1442">
            <v>53.900762498591448</v>
          </cell>
          <cell r="K1442" t="str">
            <v>LWN90050</v>
          </cell>
          <cell r="L1442" t="str">
            <v>50</v>
          </cell>
          <cell r="M1442" t="str">
            <v>Error</v>
          </cell>
          <cell r="AH1442" t="str">
            <v>GATE16BW150NAYES</v>
          </cell>
          <cell r="AI1442" t="str">
            <v>16</v>
          </cell>
          <cell r="AJ1442" t="str">
            <v>BW</v>
          </cell>
          <cell r="AK1442" t="str">
            <v>150</v>
          </cell>
          <cell r="AL1442" t="str">
            <v>NA</v>
          </cell>
          <cell r="AM1442" t="str">
            <v>YES</v>
          </cell>
          <cell r="AN1442" t="str">
            <v>1176</v>
          </cell>
        </row>
        <row r="1443">
          <cell r="C1443" t="str">
            <v>CRX04X02NA</v>
          </cell>
          <cell r="D1443" t="str">
            <v>04X02</v>
          </cell>
          <cell r="E1443" t="str">
            <v>NA</v>
          </cell>
          <cell r="F1443">
            <v>51.744731998647786</v>
          </cell>
          <cell r="K1443" t="str">
            <v>LWN90052</v>
          </cell>
          <cell r="L1443" t="str">
            <v>52</v>
          </cell>
          <cell r="M1443" t="str">
            <v>Error</v>
          </cell>
          <cell r="AH1443" t="str">
            <v>GATE18BW150NAYES</v>
          </cell>
          <cell r="AI1443" t="str">
            <v>18</v>
          </cell>
          <cell r="AJ1443" t="str">
            <v>BW</v>
          </cell>
          <cell r="AK1443" t="str">
            <v>150</v>
          </cell>
          <cell r="AL1443" t="str">
            <v>NA</v>
          </cell>
          <cell r="AM1443" t="str">
            <v>YES</v>
          </cell>
          <cell r="AN1443" t="str">
            <v>1644</v>
          </cell>
        </row>
        <row r="1444">
          <cell r="C1444" t="str">
            <v>CRX04X01.5NA</v>
          </cell>
          <cell r="D1444" t="str">
            <v>04X01.5</v>
          </cell>
          <cell r="E1444" t="str">
            <v>NA</v>
          </cell>
          <cell r="F1444">
            <v>49.271961907390789</v>
          </cell>
          <cell r="K1444" t="str">
            <v>LWN90054</v>
          </cell>
          <cell r="L1444" t="str">
            <v>54</v>
          </cell>
          <cell r="M1444" t="str">
            <v>Error</v>
          </cell>
          <cell r="AH1444" t="str">
            <v>GATE20BW150NAYES</v>
          </cell>
          <cell r="AI1444" t="str">
            <v>20</v>
          </cell>
          <cell r="AJ1444" t="str">
            <v>BW</v>
          </cell>
          <cell r="AK1444" t="str">
            <v>150</v>
          </cell>
          <cell r="AL1444" t="str">
            <v>NA</v>
          </cell>
          <cell r="AM1444" t="str">
            <v>YES</v>
          </cell>
          <cell r="AN1444" t="str">
            <v>2460</v>
          </cell>
        </row>
        <row r="1445">
          <cell r="C1445" t="str">
            <v>CRX05NA</v>
          </cell>
          <cell r="D1445" t="str">
            <v>05</v>
          </cell>
          <cell r="E1445" t="str">
            <v>NA</v>
          </cell>
          <cell r="F1445">
            <v>92.251162790697663</v>
          </cell>
          <cell r="K1445" t="str">
            <v>LWN90056</v>
          </cell>
          <cell r="L1445" t="str">
            <v>56</v>
          </cell>
          <cell r="M1445" t="str">
            <v>Error</v>
          </cell>
          <cell r="AH1445" t="str">
            <v>GATE22BW150NAYES</v>
          </cell>
          <cell r="AI1445" t="str">
            <v>22</v>
          </cell>
          <cell r="AJ1445" t="str">
            <v>BW</v>
          </cell>
          <cell r="AK1445" t="str">
            <v>150</v>
          </cell>
          <cell r="AL1445" t="str">
            <v>NA</v>
          </cell>
          <cell r="AM1445" t="str">
            <v>YES</v>
          </cell>
          <cell r="AN1445" t="str">
            <v>Error</v>
          </cell>
        </row>
        <row r="1446">
          <cell r="C1446" t="str">
            <v>CRX05X04NA</v>
          </cell>
          <cell r="D1446" t="str">
            <v>05X04</v>
          </cell>
          <cell r="E1446" t="str">
            <v>NA</v>
          </cell>
          <cell r="F1446">
            <v>81.128682170542646</v>
          </cell>
          <cell r="K1446" t="str">
            <v>LWN90058</v>
          </cell>
          <cell r="L1446" t="str">
            <v>58</v>
          </cell>
          <cell r="M1446" t="str">
            <v>Error</v>
          </cell>
          <cell r="AH1446" t="str">
            <v>GATE24BW150NAYES</v>
          </cell>
          <cell r="AI1446" t="str">
            <v>24</v>
          </cell>
          <cell r="AJ1446" t="str">
            <v>BW</v>
          </cell>
          <cell r="AK1446" t="str">
            <v>150</v>
          </cell>
          <cell r="AL1446" t="str">
            <v>NA</v>
          </cell>
          <cell r="AM1446" t="str">
            <v>YES</v>
          </cell>
          <cell r="AN1446" t="str">
            <v>3236</v>
          </cell>
        </row>
        <row r="1447">
          <cell r="C1447" t="str">
            <v>CRX05X03.5NA</v>
          </cell>
          <cell r="D1447" t="str">
            <v>05X03.5</v>
          </cell>
          <cell r="E1447" t="str">
            <v>NA</v>
          </cell>
          <cell r="F1447">
            <v>79.165891472868211</v>
          </cell>
          <cell r="K1447" t="str">
            <v>LWN90060</v>
          </cell>
          <cell r="L1447" t="str">
            <v>60</v>
          </cell>
          <cell r="M1447" t="str">
            <v>Error</v>
          </cell>
        </row>
        <row r="1448">
          <cell r="C1448" t="str">
            <v>CRX05X03NA</v>
          </cell>
          <cell r="D1448" t="str">
            <v>05X03</v>
          </cell>
          <cell r="E1448" t="str">
            <v>NA</v>
          </cell>
          <cell r="F1448">
            <v>77.857364341085272</v>
          </cell>
          <cell r="AH1448" t="str">
            <v>GATE.25FLANGED300NA</v>
          </cell>
          <cell r="AI1448" t="str">
            <v>.25</v>
          </cell>
          <cell r="AJ1448" t="str">
            <v>FLANGED</v>
          </cell>
          <cell r="AK1448" t="str">
            <v>300</v>
          </cell>
          <cell r="AL1448" t="str">
            <v>NA</v>
          </cell>
          <cell r="AN1448" t="str">
            <v>Error</v>
          </cell>
        </row>
        <row r="1449">
          <cell r="C1449" t="str">
            <v>CRX05X02.5NA</v>
          </cell>
          <cell r="D1449" t="str">
            <v>05X02.5</v>
          </cell>
          <cell r="E1449" t="str">
            <v>NA</v>
          </cell>
          <cell r="F1449">
            <v>77.203100775193803</v>
          </cell>
          <cell r="K1449" t="str">
            <v>ORIF900.50</v>
          </cell>
          <cell r="L1449" t="str">
            <v>.50</v>
          </cell>
          <cell r="M1449">
            <v>14</v>
          </cell>
          <cell r="AH1449" t="str">
            <v>GATE.375FLANGED300NA</v>
          </cell>
          <cell r="AI1449" t="str">
            <v>.375</v>
          </cell>
          <cell r="AJ1449" t="str">
            <v>FLANGED</v>
          </cell>
          <cell r="AK1449" t="str">
            <v>300</v>
          </cell>
          <cell r="AL1449" t="str">
            <v>NA</v>
          </cell>
          <cell r="AN1449" t="str">
            <v>Error</v>
          </cell>
        </row>
        <row r="1450">
          <cell r="C1450" t="str">
            <v>CRX05X02NA</v>
          </cell>
          <cell r="D1450" t="str">
            <v>05X02</v>
          </cell>
          <cell r="E1450" t="str">
            <v>NA</v>
          </cell>
          <cell r="F1450">
            <v>72.05</v>
          </cell>
          <cell r="K1450" t="str">
            <v>ORIF900.75</v>
          </cell>
          <cell r="L1450" t="str">
            <v>.75</v>
          </cell>
          <cell r="M1450">
            <v>14</v>
          </cell>
          <cell r="AH1450" t="str">
            <v>GATE.50FLANGED300NA</v>
          </cell>
          <cell r="AI1450" t="str">
            <v>.50</v>
          </cell>
          <cell r="AJ1450" t="str">
            <v>FLANGED</v>
          </cell>
          <cell r="AK1450" t="str">
            <v>300</v>
          </cell>
          <cell r="AL1450" t="str">
            <v>NA</v>
          </cell>
          <cell r="AN1450" t="str">
            <v>Error</v>
          </cell>
        </row>
        <row r="1451">
          <cell r="C1451" t="str">
            <v>CRX06NA</v>
          </cell>
          <cell r="D1451" t="str">
            <v>06</v>
          </cell>
          <cell r="E1451" t="str">
            <v>NA</v>
          </cell>
          <cell r="F1451">
            <v>127.73148148148147</v>
          </cell>
          <cell r="K1451" t="str">
            <v>ORIF90001</v>
          </cell>
          <cell r="L1451" t="str">
            <v>01</v>
          </cell>
          <cell r="M1451">
            <v>18</v>
          </cell>
          <cell r="AH1451" t="str">
            <v>GATE.75FLANGED300NA</v>
          </cell>
          <cell r="AI1451" t="str">
            <v>.75</v>
          </cell>
          <cell r="AJ1451" t="str">
            <v>FLANGED</v>
          </cell>
          <cell r="AK1451" t="str">
            <v>300</v>
          </cell>
          <cell r="AL1451" t="str">
            <v>NA</v>
          </cell>
          <cell r="AN1451" t="str">
            <v>Error</v>
          </cell>
        </row>
        <row r="1452">
          <cell r="C1452" t="str">
            <v>CRX06X05NA</v>
          </cell>
          <cell r="D1452" t="str">
            <v>06X05</v>
          </cell>
          <cell r="E1452" t="str">
            <v>NA</v>
          </cell>
          <cell r="F1452">
            <v>111.83862433862433</v>
          </cell>
          <cell r="K1452" t="str">
            <v>ORIF90001.25</v>
          </cell>
          <cell r="L1452" t="str">
            <v>01.25</v>
          </cell>
          <cell r="M1452">
            <v>20</v>
          </cell>
          <cell r="AH1452" t="str">
            <v>GATE01FLANGED300NA</v>
          </cell>
          <cell r="AI1452" t="str">
            <v>01</v>
          </cell>
          <cell r="AJ1452" t="str">
            <v>FLANGED</v>
          </cell>
          <cell r="AK1452" t="str">
            <v>300</v>
          </cell>
          <cell r="AL1452" t="str">
            <v>NA</v>
          </cell>
          <cell r="AN1452" t="str">
            <v>Error</v>
          </cell>
        </row>
        <row r="1453">
          <cell r="C1453" t="str">
            <v>CRX06X04NA</v>
          </cell>
          <cell r="D1453" t="str">
            <v>06X04</v>
          </cell>
          <cell r="E1453" t="str">
            <v>NA</v>
          </cell>
          <cell r="F1453">
            <v>108.89550264550265</v>
          </cell>
          <cell r="K1453" t="str">
            <v>ORIF90001.5</v>
          </cell>
          <cell r="L1453" t="str">
            <v>01.5</v>
          </cell>
          <cell r="M1453">
            <v>28</v>
          </cell>
          <cell r="AH1453" t="str">
            <v>GATE01.5FLANGED300NA</v>
          </cell>
          <cell r="AI1453" t="str">
            <v>01.5</v>
          </cell>
          <cell r="AJ1453" t="str">
            <v>FLANGED</v>
          </cell>
          <cell r="AK1453" t="str">
            <v>300</v>
          </cell>
          <cell r="AL1453" t="str">
            <v>NA</v>
          </cell>
          <cell r="AN1453" t="str">
            <v>Error</v>
          </cell>
        </row>
        <row r="1454">
          <cell r="C1454" t="str">
            <v>CRX06X03.5NA</v>
          </cell>
          <cell r="D1454" t="str">
            <v>06X03.5</v>
          </cell>
          <cell r="E1454" t="str">
            <v>NA</v>
          </cell>
          <cell r="F1454">
            <v>108.89550264550265</v>
          </cell>
          <cell r="K1454" t="str">
            <v>ORIF90002</v>
          </cell>
          <cell r="L1454" t="str">
            <v>02</v>
          </cell>
          <cell r="M1454">
            <v>50</v>
          </cell>
          <cell r="AH1454" t="str">
            <v>GATE02FLANGED300NA</v>
          </cell>
          <cell r="AI1454" t="str">
            <v>02</v>
          </cell>
          <cell r="AJ1454" t="str">
            <v>FLANGED</v>
          </cell>
          <cell r="AK1454" t="str">
            <v>300</v>
          </cell>
          <cell r="AL1454" t="str">
            <v>NA</v>
          </cell>
          <cell r="AN1454" t="str">
            <v>62</v>
          </cell>
        </row>
        <row r="1455">
          <cell r="C1455" t="str">
            <v>CRX06X03NA</v>
          </cell>
          <cell r="D1455" t="str">
            <v>06X03</v>
          </cell>
          <cell r="E1455" t="str">
            <v>NA</v>
          </cell>
          <cell r="F1455">
            <v>108.89550264550265</v>
          </cell>
          <cell r="K1455" t="str">
            <v>ORIF90002.5</v>
          </cell>
          <cell r="L1455" t="str">
            <v>02.5</v>
          </cell>
          <cell r="M1455">
            <v>72</v>
          </cell>
          <cell r="AH1455" t="str">
            <v>GATE03FLANGED300NA</v>
          </cell>
          <cell r="AI1455" t="str">
            <v>03</v>
          </cell>
          <cell r="AJ1455" t="str">
            <v>FLANGED</v>
          </cell>
          <cell r="AK1455" t="str">
            <v>300</v>
          </cell>
          <cell r="AL1455" t="str">
            <v>NA</v>
          </cell>
          <cell r="AN1455" t="str">
            <v>113</v>
          </cell>
        </row>
        <row r="1456">
          <cell r="C1456" t="str">
            <v>CRX06X02.5NA</v>
          </cell>
          <cell r="D1456" t="str">
            <v>06X02.5</v>
          </cell>
          <cell r="E1456" t="str">
            <v>NA</v>
          </cell>
          <cell r="F1456">
            <v>97.567287784679081</v>
          </cell>
          <cell r="K1456" t="str">
            <v>ORIF90003</v>
          </cell>
          <cell r="L1456" t="str">
            <v>03</v>
          </cell>
          <cell r="M1456">
            <v>64</v>
          </cell>
          <cell r="AH1456" t="str">
            <v>GATE04FLANGED300NA</v>
          </cell>
          <cell r="AI1456" t="str">
            <v>04</v>
          </cell>
          <cell r="AJ1456" t="str">
            <v>FLANGED</v>
          </cell>
          <cell r="AK1456" t="str">
            <v>300</v>
          </cell>
          <cell r="AL1456" t="str">
            <v>NA</v>
          </cell>
          <cell r="AN1456" t="str">
            <v>173</v>
          </cell>
        </row>
        <row r="1457">
          <cell r="C1457" t="str">
            <v>CRX08NA</v>
          </cell>
          <cell r="D1457" t="str">
            <v>08</v>
          </cell>
          <cell r="E1457" t="str">
            <v>NA</v>
          </cell>
          <cell r="F1457">
            <v>203.71304347826086</v>
          </cell>
          <cell r="K1457" t="str">
            <v>ORIF90003.5</v>
          </cell>
          <cell r="L1457" t="str">
            <v>03.5</v>
          </cell>
          <cell r="M1457" t="str">
            <v>Error</v>
          </cell>
          <cell r="AH1457" t="str">
            <v>GATE06FLANGED300NA</v>
          </cell>
          <cell r="AI1457" t="str">
            <v>06</v>
          </cell>
          <cell r="AJ1457" t="str">
            <v>FLANGED</v>
          </cell>
          <cell r="AK1457" t="str">
            <v>300</v>
          </cell>
          <cell r="AL1457" t="str">
            <v>NA</v>
          </cell>
          <cell r="AN1457" t="str">
            <v>320</v>
          </cell>
        </row>
        <row r="1458">
          <cell r="C1458" t="str">
            <v>CRX08X06NA</v>
          </cell>
          <cell r="D1458" t="str">
            <v>08X06</v>
          </cell>
          <cell r="E1458" t="str">
            <v>NA</v>
          </cell>
          <cell r="F1458">
            <v>178.69565217391306</v>
          </cell>
          <cell r="K1458" t="str">
            <v>ORIF90004</v>
          </cell>
          <cell r="L1458" t="str">
            <v>04</v>
          </cell>
          <cell r="M1458">
            <v>102</v>
          </cell>
          <cell r="AH1458" t="str">
            <v>GATE08FLANGED300NA</v>
          </cell>
          <cell r="AI1458" t="str">
            <v>08</v>
          </cell>
          <cell r="AJ1458" t="str">
            <v>FLANGED</v>
          </cell>
          <cell r="AK1458" t="str">
            <v>300</v>
          </cell>
          <cell r="AL1458" t="str">
            <v>NA</v>
          </cell>
          <cell r="AN1458" t="str">
            <v>507</v>
          </cell>
        </row>
        <row r="1459">
          <cell r="C1459" t="str">
            <v>CRX08X05NA</v>
          </cell>
          <cell r="D1459" t="str">
            <v>08X05</v>
          </cell>
          <cell r="E1459" t="str">
            <v>NA</v>
          </cell>
          <cell r="F1459">
            <v>176.14285714285714</v>
          </cell>
          <cell r="K1459" t="str">
            <v>ORIF90005</v>
          </cell>
          <cell r="L1459" t="str">
            <v>05</v>
          </cell>
          <cell r="M1459">
            <v>172</v>
          </cell>
          <cell r="AH1459" t="str">
            <v>GATE10FLANGED300NA</v>
          </cell>
          <cell r="AI1459" t="str">
            <v>10</v>
          </cell>
          <cell r="AJ1459" t="str">
            <v>FLANGED</v>
          </cell>
          <cell r="AK1459" t="str">
            <v>300</v>
          </cell>
          <cell r="AL1459" t="str">
            <v>NA</v>
          </cell>
          <cell r="AN1459" t="str">
            <v>711</v>
          </cell>
        </row>
        <row r="1460">
          <cell r="C1460" t="str">
            <v>CRX08X04NA</v>
          </cell>
          <cell r="D1460" t="str">
            <v>08X04</v>
          </cell>
          <cell r="E1460" t="str">
            <v>NA</v>
          </cell>
          <cell r="F1460">
            <v>173.59006211180125</v>
          </cell>
          <cell r="K1460" t="str">
            <v>ORIF90006</v>
          </cell>
          <cell r="L1460" t="str">
            <v>06</v>
          </cell>
          <cell r="M1460">
            <v>220</v>
          </cell>
          <cell r="AH1460" t="str">
            <v>GATE12FLANGED300NA</v>
          </cell>
          <cell r="AI1460" t="str">
            <v>12</v>
          </cell>
          <cell r="AJ1460" t="str">
            <v>FLANGED</v>
          </cell>
          <cell r="AK1460" t="str">
            <v>300</v>
          </cell>
          <cell r="AL1460" t="str">
            <v>NA</v>
          </cell>
          <cell r="AN1460" t="str">
            <v>1000</v>
          </cell>
        </row>
        <row r="1461">
          <cell r="C1461" t="str">
            <v>CRX08X03.5NA</v>
          </cell>
          <cell r="D1461" t="str">
            <v>08X03.5</v>
          </cell>
          <cell r="E1461" t="str">
            <v>NA</v>
          </cell>
          <cell r="F1461">
            <v>161.15068493150685</v>
          </cell>
          <cell r="K1461" t="str">
            <v>ORIF90008</v>
          </cell>
          <cell r="L1461" t="str">
            <v>08</v>
          </cell>
          <cell r="M1461">
            <v>374</v>
          </cell>
          <cell r="AH1461" t="str">
            <v>GATE14FLANGED300NA</v>
          </cell>
          <cell r="AI1461" t="str">
            <v>14</v>
          </cell>
          <cell r="AJ1461" t="str">
            <v>FLANGED</v>
          </cell>
          <cell r="AK1461" t="str">
            <v>300</v>
          </cell>
          <cell r="AL1461" t="str">
            <v>NA</v>
          </cell>
          <cell r="AN1461" t="str">
            <v>1542</v>
          </cell>
        </row>
        <row r="1462">
          <cell r="C1462" t="str">
            <v>CRX08X03NA</v>
          </cell>
          <cell r="D1462" t="str">
            <v>08X03</v>
          </cell>
          <cell r="E1462" t="str">
            <v>NA</v>
          </cell>
          <cell r="F1462">
            <v>158.41095890410958</v>
          </cell>
          <cell r="K1462" t="str">
            <v>ORIF90010</v>
          </cell>
          <cell r="L1462" t="str">
            <v>10</v>
          </cell>
          <cell r="M1462">
            <v>536</v>
          </cell>
          <cell r="AH1462" t="str">
            <v>GATE16FLANGED300NA</v>
          </cell>
          <cell r="AI1462" t="str">
            <v>16</v>
          </cell>
          <cell r="AJ1462" t="str">
            <v>FLANGED</v>
          </cell>
          <cell r="AK1462" t="str">
            <v>300</v>
          </cell>
          <cell r="AL1462" t="str">
            <v>NA</v>
          </cell>
          <cell r="AN1462" t="str">
            <v>2400</v>
          </cell>
        </row>
        <row r="1463">
          <cell r="C1463" t="str">
            <v>CRX10NA</v>
          </cell>
          <cell r="D1463" t="str">
            <v>10</v>
          </cell>
          <cell r="E1463" t="str">
            <v>NA</v>
          </cell>
          <cell r="F1463">
            <v>291.49315068493149</v>
          </cell>
          <cell r="K1463" t="str">
            <v>ORIF90012</v>
          </cell>
          <cell r="L1463" t="str">
            <v>12</v>
          </cell>
          <cell r="M1463">
            <v>744</v>
          </cell>
          <cell r="AH1463" t="str">
            <v>GATE18FLANGED300NA</v>
          </cell>
          <cell r="AI1463" t="str">
            <v>18</v>
          </cell>
          <cell r="AJ1463" t="str">
            <v>FLANGED</v>
          </cell>
          <cell r="AK1463" t="str">
            <v>300</v>
          </cell>
          <cell r="AL1463" t="str">
            <v>NA</v>
          </cell>
          <cell r="AN1463" t="str">
            <v>2744</v>
          </cell>
        </row>
        <row r="1464">
          <cell r="C1464" t="str">
            <v>CRX10X08NA</v>
          </cell>
          <cell r="D1464" t="str">
            <v>10X08</v>
          </cell>
          <cell r="E1464" t="str">
            <v>NA</v>
          </cell>
          <cell r="F1464">
            <v>260.68493150684935</v>
          </cell>
          <cell r="K1464" t="str">
            <v>ORIF90014</v>
          </cell>
          <cell r="L1464" t="str">
            <v>14</v>
          </cell>
          <cell r="M1464">
            <v>1124</v>
          </cell>
          <cell r="AH1464" t="str">
            <v>GATE20FLANGED300NA</v>
          </cell>
          <cell r="AI1464" t="str">
            <v>20</v>
          </cell>
          <cell r="AJ1464" t="str">
            <v>FLANGED</v>
          </cell>
          <cell r="AK1464" t="str">
            <v>300</v>
          </cell>
          <cell r="AL1464" t="str">
            <v>NA</v>
          </cell>
          <cell r="AN1464" t="str">
            <v>3678</v>
          </cell>
        </row>
        <row r="1465">
          <cell r="C1465" t="str">
            <v>CRX10X06NA</v>
          </cell>
          <cell r="D1465" t="str">
            <v>10X06</v>
          </cell>
          <cell r="E1465" t="str">
            <v>NA</v>
          </cell>
          <cell r="F1465">
            <v>251.20547945205479</v>
          </cell>
          <cell r="K1465" t="str">
            <v>ORIF90016</v>
          </cell>
          <cell r="L1465" t="str">
            <v>16</v>
          </cell>
          <cell r="M1465">
            <v>1370</v>
          </cell>
          <cell r="AH1465" t="str">
            <v>GATE22FLANGED300NA</v>
          </cell>
          <cell r="AI1465" t="str">
            <v>22</v>
          </cell>
          <cell r="AJ1465" t="str">
            <v>FLANGED</v>
          </cell>
          <cell r="AK1465" t="str">
            <v>300</v>
          </cell>
          <cell r="AL1465" t="str">
            <v>NA</v>
          </cell>
          <cell r="AN1465" t="str">
            <v>Error</v>
          </cell>
        </row>
        <row r="1466">
          <cell r="C1466" t="str">
            <v>CRX10X05NA</v>
          </cell>
          <cell r="D1466" t="str">
            <v>10X05</v>
          </cell>
          <cell r="E1466" t="str">
            <v>NA</v>
          </cell>
          <cell r="F1466">
            <v>245</v>
          </cell>
          <cell r="K1466" t="str">
            <v>ORIF90018</v>
          </cell>
          <cell r="L1466" t="str">
            <v>18</v>
          </cell>
          <cell r="M1466">
            <v>1848</v>
          </cell>
          <cell r="AH1466" t="str">
            <v>GATE24FLANGED300NA</v>
          </cell>
          <cell r="AI1466" t="str">
            <v>24</v>
          </cell>
          <cell r="AJ1466" t="str">
            <v>FLANGED</v>
          </cell>
          <cell r="AK1466" t="str">
            <v>300</v>
          </cell>
          <cell r="AL1466" t="str">
            <v>NA</v>
          </cell>
          <cell r="AN1466" t="str">
            <v>5156</v>
          </cell>
        </row>
        <row r="1467">
          <cell r="C1467" t="str">
            <v>CRX10X04NA</v>
          </cell>
          <cell r="D1467" t="str">
            <v>10X04</v>
          </cell>
          <cell r="E1467" t="str">
            <v>NA</v>
          </cell>
          <cell r="F1467">
            <v>245</v>
          </cell>
          <cell r="K1467" t="str">
            <v>ORIF90020</v>
          </cell>
          <cell r="L1467" t="str">
            <v>20</v>
          </cell>
          <cell r="M1467">
            <v>2328</v>
          </cell>
        </row>
        <row r="1468">
          <cell r="C1468" t="str">
            <v>CRX12NA</v>
          </cell>
          <cell r="D1468" t="str">
            <v>12</v>
          </cell>
          <cell r="E1468" t="str">
            <v>NA</v>
          </cell>
          <cell r="F1468">
            <v>406</v>
          </cell>
          <cell r="K1468" t="str">
            <v>ORIF90024</v>
          </cell>
          <cell r="L1468" t="str">
            <v>24</v>
          </cell>
          <cell r="M1468">
            <v>4214</v>
          </cell>
          <cell r="AH1468" t="str">
            <v>GATE.25BW300NA</v>
          </cell>
          <cell r="AI1468" t="str">
            <v>.25</v>
          </cell>
          <cell r="AJ1468" t="str">
            <v>BW</v>
          </cell>
          <cell r="AK1468" t="str">
            <v>300</v>
          </cell>
          <cell r="AL1468" t="str">
            <v>NA</v>
          </cell>
          <cell r="AN1468" t="str">
            <v>Error</v>
          </cell>
        </row>
        <row r="1469">
          <cell r="C1469" t="str">
            <v>CRX12X10NA</v>
          </cell>
          <cell r="D1469" t="str">
            <v>12X10</v>
          </cell>
          <cell r="E1469" t="str">
            <v>NA</v>
          </cell>
          <cell r="F1469">
            <v>361.66666666666663</v>
          </cell>
          <cell r="K1469" t="str">
            <v>ORIF90026</v>
          </cell>
          <cell r="L1469" t="str">
            <v>26</v>
          </cell>
          <cell r="M1469" t="str">
            <v>Error</v>
          </cell>
          <cell r="AH1469" t="str">
            <v>GATE.375BW300NA</v>
          </cell>
          <cell r="AI1469" t="str">
            <v>.375</v>
          </cell>
          <cell r="AJ1469" t="str">
            <v>BW</v>
          </cell>
          <cell r="AK1469" t="str">
            <v>300</v>
          </cell>
          <cell r="AL1469" t="str">
            <v>NA</v>
          </cell>
          <cell r="AN1469" t="str">
            <v>Error</v>
          </cell>
        </row>
        <row r="1470">
          <cell r="C1470" t="str">
            <v>CRX12X08NA</v>
          </cell>
          <cell r="D1470" t="str">
            <v>12X08</v>
          </cell>
          <cell r="E1470" t="str">
            <v>NA</v>
          </cell>
          <cell r="F1470">
            <v>357</v>
          </cell>
          <cell r="K1470" t="str">
            <v>ORIF90028</v>
          </cell>
          <cell r="L1470" t="str">
            <v>28</v>
          </cell>
          <cell r="M1470" t="str">
            <v>Error</v>
          </cell>
          <cell r="AH1470" t="str">
            <v>GATE.50BW300NA</v>
          </cell>
          <cell r="AI1470" t="str">
            <v>.50</v>
          </cell>
          <cell r="AJ1470" t="str">
            <v>BW</v>
          </cell>
          <cell r="AK1470" t="str">
            <v>300</v>
          </cell>
          <cell r="AL1470" t="str">
            <v>NA</v>
          </cell>
          <cell r="AN1470" t="str">
            <v>Error</v>
          </cell>
        </row>
        <row r="1471">
          <cell r="C1471" t="str">
            <v>CRX12X06NA</v>
          </cell>
          <cell r="D1471" t="str">
            <v>12X06</v>
          </cell>
          <cell r="E1471" t="str">
            <v>NA</v>
          </cell>
          <cell r="F1471">
            <v>350</v>
          </cell>
          <cell r="K1471" t="str">
            <v>ORIF90030</v>
          </cell>
          <cell r="L1471" t="str">
            <v>30</v>
          </cell>
          <cell r="M1471" t="str">
            <v>Error</v>
          </cell>
          <cell r="AH1471" t="str">
            <v>GATE.75BW300NA</v>
          </cell>
          <cell r="AI1471" t="str">
            <v>.75</v>
          </cell>
          <cell r="AJ1471" t="str">
            <v>BW</v>
          </cell>
          <cell r="AK1471" t="str">
            <v>300</v>
          </cell>
          <cell r="AL1471" t="str">
            <v>NA</v>
          </cell>
          <cell r="AN1471" t="str">
            <v>Error</v>
          </cell>
        </row>
        <row r="1472">
          <cell r="C1472" t="str">
            <v>CRX12X05NA</v>
          </cell>
          <cell r="D1472" t="str">
            <v>12X05</v>
          </cell>
          <cell r="E1472" t="str">
            <v>NA</v>
          </cell>
          <cell r="F1472">
            <v>347.66666666666663</v>
          </cell>
          <cell r="K1472" t="str">
            <v>ORIF90032</v>
          </cell>
          <cell r="L1472" t="str">
            <v>32</v>
          </cell>
          <cell r="M1472" t="str">
            <v>Error</v>
          </cell>
          <cell r="AH1472" t="str">
            <v>GATE01BW300NA</v>
          </cell>
          <cell r="AI1472" t="str">
            <v>01</v>
          </cell>
          <cell r="AJ1472" t="str">
            <v>BW</v>
          </cell>
          <cell r="AK1472" t="str">
            <v>300</v>
          </cell>
          <cell r="AL1472" t="str">
            <v>NA</v>
          </cell>
          <cell r="AN1472" t="str">
            <v>Error</v>
          </cell>
        </row>
        <row r="1473">
          <cell r="C1473" t="str">
            <v>CRX14NA</v>
          </cell>
          <cell r="D1473" t="str">
            <v>14</v>
          </cell>
          <cell r="E1473" t="str">
            <v>NA</v>
          </cell>
          <cell r="F1473">
            <v>499.33333333333331</v>
          </cell>
          <cell r="K1473" t="str">
            <v>ORIF90034</v>
          </cell>
          <cell r="L1473" t="str">
            <v>34</v>
          </cell>
          <cell r="M1473" t="str">
            <v>Error</v>
          </cell>
          <cell r="AH1473" t="str">
            <v>GATE01.5BW300NA</v>
          </cell>
          <cell r="AI1473" t="str">
            <v>01.5</v>
          </cell>
          <cell r="AJ1473" t="str">
            <v>BW</v>
          </cell>
          <cell r="AK1473" t="str">
            <v>300</v>
          </cell>
          <cell r="AL1473" t="str">
            <v>NA</v>
          </cell>
          <cell r="AN1473" t="str">
            <v>Error</v>
          </cell>
        </row>
        <row r="1474">
          <cell r="C1474" t="str">
            <v>CRX14X12NA</v>
          </cell>
          <cell r="D1474" t="str">
            <v>14X12</v>
          </cell>
          <cell r="E1474" t="str">
            <v>NA</v>
          </cell>
          <cell r="F1474">
            <v>434</v>
          </cell>
          <cell r="K1474" t="str">
            <v>ORIF90036</v>
          </cell>
          <cell r="L1474" t="str">
            <v>36</v>
          </cell>
          <cell r="M1474" t="str">
            <v>Error</v>
          </cell>
          <cell r="AH1474" t="str">
            <v>GATE02BW300NA</v>
          </cell>
          <cell r="AI1474" t="str">
            <v>02</v>
          </cell>
          <cell r="AJ1474" t="str">
            <v>BW</v>
          </cell>
          <cell r="AK1474" t="str">
            <v>300</v>
          </cell>
          <cell r="AL1474" t="str">
            <v>NA</v>
          </cell>
          <cell r="AN1474" t="str">
            <v>49</v>
          </cell>
        </row>
        <row r="1475">
          <cell r="C1475" t="str">
            <v>CRX14X10NA</v>
          </cell>
          <cell r="D1475" t="str">
            <v>14X10</v>
          </cell>
          <cell r="E1475" t="str">
            <v>NA</v>
          </cell>
          <cell r="F1475">
            <v>415.33333333333337</v>
          </cell>
          <cell r="K1475" t="str">
            <v>ORIF90038</v>
          </cell>
          <cell r="L1475" t="str">
            <v>38</v>
          </cell>
          <cell r="M1475" t="str">
            <v>Error</v>
          </cell>
          <cell r="AH1475" t="str">
            <v>GATE03BW300NA</v>
          </cell>
          <cell r="AI1475" t="str">
            <v>03</v>
          </cell>
          <cell r="AJ1475" t="str">
            <v>BW</v>
          </cell>
          <cell r="AK1475" t="str">
            <v>300</v>
          </cell>
          <cell r="AL1475" t="str">
            <v>NA</v>
          </cell>
          <cell r="AN1475" t="str">
            <v>89</v>
          </cell>
        </row>
        <row r="1476">
          <cell r="C1476" t="str">
            <v>CRX14X08NA</v>
          </cell>
          <cell r="D1476" t="str">
            <v>14X08</v>
          </cell>
          <cell r="E1476" t="str">
            <v>NA</v>
          </cell>
          <cell r="F1476">
            <v>410.66666666666663</v>
          </cell>
          <cell r="K1476" t="str">
            <v>ORIF90040</v>
          </cell>
          <cell r="L1476" t="str">
            <v>40</v>
          </cell>
          <cell r="M1476" t="str">
            <v>Error</v>
          </cell>
          <cell r="AH1476" t="str">
            <v>GATE04BW300NA</v>
          </cell>
          <cell r="AI1476" t="str">
            <v>04</v>
          </cell>
          <cell r="AJ1476" t="str">
            <v>BW</v>
          </cell>
          <cell r="AK1476" t="str">
            <v>300</v>
          </cell>
          <cell r="AL1476" t="str">
            <v>NA</v>
          </cell>
          <cell r="AN1476" t="str">
            <v>133</v>
          </cell>
        </row>
        <row r="1477">
          <cell r="C1477" t="str">
            <v>CRX14X06NA</v>
          </cell>
          <cell r="D1477" t="str">
            <v>14X06</v>
          </cell>
          <cell r="E1477" t="str">
            <v>NA</v>
          </cell>
          <cell r="F1477">
            <v>406</v>
          </cell>
          <cell r="K1477" t="str">
            <v>ORIF90042</v>
          </cell>
          <cell r="L1477" t="str">
            <v>42</v>
          </cell>
          <cell r="M1477" t="str">
            <v>Error</v>
          </cell>
          <cell r="AH1477" t="str">
            <v>GATE06BW300NA</v>
          </cell>
          <cell r="AI1477" t="str">
            <v>06</v>
          </cell>
          <cell r="AJ1477" t="str">
            <v>BW</v>
          </cell>
          <cell r="AK1477" t="str">
            <v>300</v>
          </cell>
          <cell r="AL1477" t="str">
            <v>NA</v>
          </cell>
          <cell r="AN1477" t="str">
            <v>251</v>
          </cell>
        </row>
        <row r="1478">
          <cell r="C1478" t="str">
            <v>CRX16NA</v>
          </cell>
          <cell r="D1478" t="str">
            <v>16</v>
          </cell>
          <cell r="E1478" t="str">
            <v>NA</v>
          </cell>
          <cell r="F1478">
            <v>639.33333333333326</v>
          </cell>
          <cell r="K1478" t="str">
            <v>ORIF90044</v>
          </cell>
          <cell r="L1478" t="str">
            <v>44</v>
          </cell>
          <cell r="M1478" t="str">
            <v>Error</v>
          </cell>
          <cell r="AH1478" t="str">
            <v>GATE08BW300NA</v>
          </cell>
          <cell r="AI1478" t="str">
            <v>08</v>
          </cell>
          <cell r="AJ1478" t="str">
            <v>BW</v>
          </cell>
          <cell r="AK1478" t="str">
            <v>300</v>
          </cell>
          <cell r="AL1478" t="str">
            <v>NA</v>
          </cell>
          <cell r="AN1478" t="str">
            <v>407</v>
          </cell>
        </row>
        <row r="1479">
          <cell r="C1479" t="str">
            <v>CRX16X14NA</v>
          </cell>
          <cell r="D1479" t="str">
            <v>16X14</v>
          </cell>
          <cell r="E1479" t="str">
            <v>NA</v>
          </cell>
          <cell r="F1479">
            <v>560</v>
          </cell>
          <cell r="K1479" t="str">
            <v>ORIF90046</v>
          </cell>
          <cell r="L1479" t="str">
            <v>46</v>
          </cell>
          <cell r="M1479" t="str">
            <v>Error</v>
          </cell>
          <cell r="AH1479" t="str">
            <v>GATE10BW300NA</v>
          </cell>
          <cell r="AI1479" t="str">
            <v>10</v>
          </cell>
          <cell r="AJ1479" t="str">
            <v>BW</v>
          </cell>
          <cell r="AK1479" t="str">
            <v>300</v>
          </cell>
          <cell r="AL1479" t="str">
            <v>NA</v>
          </cell>
          <cell r="AN1479" t="str">
            <v>564</v>
          </cell>
        </row>
        <row r="1480">
          <cell r="C1480" t="str">
            <v>CRX16X12NA</v>
          </cell>
          <cell r="D1480" t="str">
            <v>16X12</v>
          </cell>
          <cell r="E1480" t="str">
            <v>NA</v>
          </cell>
          <cell r="F1480">
            <v>546</v>
          </cell>
          <cell r="K1480" t="str">
            <v>ORIF90048</v>
          </cell>
          <cell r="L1480" t="str">
            <v>48</v>
          </cell>
          <cell r="M1480" t="str">
            <v>Error</v>
          </cell>
          <cell r="AH1480" t="str">
            <v>GATE12BW300NA</v>
          </cell>
          <cell r="AI1480" t="str">
            <v>12</v>
          </cell>
          <cell r="AJ1480" t="str">
            <v>BW</v>
          </cell>
          <cell r="AK1480" t="str">
            <v>300</v>
          </cell>
          <cell r="AL1480" t="str">
            <v>NA</v>
          </cell>
          <cell r="AN1480" t="str">
            <v>796</v>
          </cell>
        </row>
        <row r="1481">
          <cell r="C1481" t="str">
            <v>CRX16X10NA</v>
          </cell>
          <cell r="D1481" t="str">
            <v>16X10</v>
          </cell>
          <cell r="E1481" t="str">
            <v>NA</v>
          </cell>
          <cell r="F1481">
            <v>536.66666666666674</v>
          </cell>
          <cell r="K1481" t="str">
            <v>ORIF90050</v>
          </cell>
          <cell r="L1481" t="str">
            <v>50</v>
          </cell>
          <cell r="M1481" t="str">
            <v>Error</v>
          </cell>
          <cell r="AH1481" t="str">
            <v>GATE14BW300NA</v>
          </cell>
          <cell r="AI1481" t="str">
            <v>14</v>
          </cell>
          <cell r="AJ1481" t="str">
            <v>BW</v>
          </cell>
          <cell r="AK1481" t="str">
            <v>300</v>
          </cell>
          <cell r="AL1481" t="str">
            <v>NA</v>
          </cell>
          <cell r="AN1481" t="str">
            <v>1280</v>
          </cell>
        </row>
        <row r="1482">
          <cell r="C1482" t="str">
            <v>CRX16X08NA</v>
          </cell>
          <cell r="D1482" t="str">
            <v>16X08</v>
          </cell>
          <cell r="E1482" t="str">
            <v>NA</v>
          </cell>
          <cell r="F1482">
            <v>527.33333333333326</v>
          </cell>
          <cell r="K1482" t="str">
            <v>ORIF90052</v>
          </cell>
          <cell r="L1482" t="str">
            <v>52</v>
          </cell>
          <cell r="M1482" t="str">
            <v>Error</v>
          </cell>
          <cell r="AH1482" t="str">
            <v>GATE16BW300NA</v>
          </cell>
          <cell r="AI1482" t="str">
            <v>16</v>
          </cell>
          <cell r="AJ1482" t="str">
            <v>BW</v>
          </cell>
          <cell r="AK1482" t="str">
            <v>300</v>
          </cell>
          <cell r="AL1482" t="str">
            <v>NA</v>
          </cell>
          <cell r="AN1482" t="str">
            <v>2078</v>
          </cell>
        </row>
        <row r="1483">
          <cell r="C1483" t="str">
            <v>CRX16X06NA</v>
          </cell>
          <cell r="D1483" t="str">
            <v>16X06</v>
          </cell>
          <cell r="E1483" t="str">
            <v>NA</v>
          </cell>
          <cell r="F1483">
            <v>527.33333333333326</v>
          </cell>
          <cell r="K1483" t="str">
            <v>ORIF90054</v>
          </cell>
          <cell r="L1483" t="str">
            <v>54</v>
          </cell>
          <cell r="M1483" t="str">
            <v>Error</v>
          </cell>
          <cell r="AH1483" t="str">
            <v>GATE18BW300NA</v>
          </cell>
          <cell r="AI1483" t="str">
            <v>18</v>
          </cell>
          <cell r="AJ1483" t="str">
            <v>BW</v>
          </cell>
          <cell r="AK1483" t="str">
            <v>300</v>
          </cell>
          <cell r="AL1483" t="str">
            <v>NA</v>
          </cell>
          <cell r="AN1483" t="str">
            <v>2342</v>
          </cell>
        </row>
        <row r="1484">
          <cell r="C1484" t="str">
            <v>CRX18NA</v>
          </cell>
          <cell r="D1484" t="str">
            <v>18</v>
          </cell>
          <cell r="E1484" t="str">
            <v>NA</v>
          </cell>
          <cell r="F1484">
            <v>821.33333333333326</v>
          </cell>
          <cell r="K1484" t="str">
            <v>ORIF90056</v>
          </cell>
          <cell r="L1484" t="str">
            <v>56</v>
          </cell>
          <cell r="M1484" t="str">
            <v>Error</v>
          </cell>
          <cell r="AH1484" t="str">
            <v>GATE20BW300NA</v>
          </cell>
          <cell r="AI1484" t="str">
            <v>20</v>
          </cell>
          <cell r="AJ1484" t="str">
            <v>BW</v>
          </cell>
          <cell r="AK1484" t="str">
            <v>300</v>
          </cell>
          <cell r="AL1484" t="str">
            <v>NA</v>
          </cell>
          <cell r="AN1484" t="str">
            <v>3184</v>
          </cell>
        </row>
        <row r="1485">
          <cell r="C1485" t="str">
            <v>CRX18X16NA</v>
          </cell>
          <cell r="D1485" t="str">
            <v>18X16</v>
          </cell>
          <cell r="E1485" t="str">
            <v>NA</v>
          </cell>
          <cell r="F1485">
            <v>700</v>
          </cell>
          <cell r="K1485" t="str">
            <v>ORIF90058</v>
          </cell>
          <cell r="L1485" t="str">
            <v>58</v>
          </cell>
          <cell r="M1485" t="str">
            <v>Error</v>
          </cell>
          <cell r="AH1485" t="str">
            <v>GATE22BW300NA</v>
          </cell>
          <cell r="AI1485" t="str">
            <v>22</v>
          </cell>
          <cell r="AJ1485" t="str">
            <v>BW</v>
          </cell>
          <cell r="AK1485" t="str">
            <v>300</v>
          </cell>
          <cell r="AL1485" t="str">
            <v>NA</v>
          </cell>
          <cell r="AN1485" t="str">
            <v>Error</v>
          </cell>
        </row>
        <row r="1486">
          <cell r="C1486" t="str">
            <v>CRX18X14NA</v>
          </cell>
          <cell r="D1486" t="str">
            <v>18X14</v>
          </cell>
          <cell r="E1486" t="str">
            <v>NA</v>
          </cell>
          <cell r="F1486">
            <v>700</v>
          </cell>
          <cell r="K1486" t="str">
            <v>ORIF90060</v>
          </cell>
          <cell r="L1486" t="str">
            <v>60</v>
          </cell>
          <cell r="M1486" t="str">
            <v>Error</v>
          </cell>
          <cell r="AH1486" t="str">
            <v>GATE24BW300NA</v>
          </cell>
          <cell r="AI1486" t="str">
            <v>24</v>
          </cell>
          <cell r="AJ1486" t="str">
            <v>BW</v>
          </cell>
          <cell r="AK1486" t="str">
            <v>300</v>
          </cell>
          <cell r="AL1486" t="str">
            <v>NA</v>
          </cell>
          <cell r="AN1486" t="str">
            <v>4364</v>
          </cell>
        </row>
        <row r="1487">
          <cell r="C1487" t="str">
            <v>CRX18X12NA</v>
          </cell>
          <cell r="D1487" t="str">
            <v>18X12</v>
          </cell>
          <cell r="E1487" t="str">
            <v>NA</v>
          </cell>
          <cell r="F1487">
            <v>690.66666666666674</v>
          </cell>
        </row>
        <row r="1488">
          <cell r="C1488" t="str">
            <v>CRX18X10NA</v>
          </cell>
          <cell r="D1488" t="str">
            <v>18X10</v>
          </cell>
          <cell r="E1488" t="str">
            <v>NA</v>
          </cell>
          <cell r="F1488">
            <v>681.33333333333326</v>
          </cell>
          <cell r="K1488" t="str">
            <v>SO900.50</v>
          </cell>
          <cell r="L1488" t="str">
            <v>.50</v>
          </cell>
          <cell r="M1488" t="str">
            <v>9</v>
          </cell>
          <cell r="AH1488" t="str">
            <v>GATE.25FLANGED300NAYES</v>
          </cell>
          <cell r="AI1488" t="str">
            <v>.25</v>
          </cell>
          <cell r="AJ1488" t="str">
            <v>FLANGED</v>
          </cell>
          <cell r="AK1488" t="str">
            <v>300</v>
          </cell>
          <cell r="AL1488" t="str">
            <v>NA</v>
          </cell>
          <cell r="AM1488" t="str">
            <v>YES</v>
          </cell>
          <cell r="AN1488" t="str">
            <v>Error</v>
          </cell>
        </row>
        <row r="1489">
          <cell r="C1489" t="str">
            <v>CRX18X08NA</v>
          </cell>
          <cell r="D1489" t="str">
            <v>18X08</v>
          </cell>
          <cell r="E1489" t="str">
            <v>NA</v>
          </cell>
          <cell r="F1489">
            <v>676.66666666666674</v>
          </cell>
          <cell r="K1489" t="str">
            <v>SO900.75</v>
          </cell>
          <cell r="L1489" t="str">
            <v>.75</v>
          </cell>
          <cell r="M1489" t="str">
            <v>9</v>
          </cell>
          <cell r="AH1489" t="str">
            <v>GATE.375FLANGED300NAYES</v>
          </cell>
          <cell r="AI1489" t="str">
            <v>.375</v>
          </cell>
          <cell r="AJ1489" t="str">
            <v>FLANGED</v>
          </cell>
          <cell r="AK1489" t="str">
            <v>300</v>
          </cell>
          <cell r="AL1489" t="str">
            <v>NA</v>
          </cell>
          <cell r="AM1489" t="str">
            <v>YES</v>
          </cell>
          <cell r="AN1489" t="str">
            <v>Error</v>
          </cell>
        </row>
        <row r="1490">
          <cell r="C1490" t="str">
            <v>CRX20NA</v>
          </cell>
          <cell r="D1490" t="str">
            <v>20</v>
          </cell>
          <cell r="E1490" t="str">
            <v>NA</v>
          </cell>
          <cell r="F1490">
            <v>902</v>
          </cell>
          <cell r="K1490" t="str">
            <v>SO90001</v>
          </cell>
          <cell r="L1490" t="str">
            <v>01</v>
          </cell>
          <cell r="M1490" t="str">
            <v>9</v>
          </cell>
          <cell r="AH1490" t="str">
            <v>GATE.50FLANGED300NAYES</v>
          </cell>
          <cell r="AI1490" t="str">
            <v>.50</v>
          </cell>
          <cell r="AJ1490" t="str">
            <v>FLANGED</v>
          </cell>
          <cell r="AK1490" t="str">
            <v>300</v>
          </cell>
          <cell r="AL1490" t="str">
            <v>NA</v>
          </cell>
          <cell r="AM1490" t="str">
            <v>YES</v>
          </cell>
          <cell r="AN1490" t="str">
            <v>Error</v>
          </cell>
        </row>
        <row r="1491">
          <cell r="C1491" t="str">
            <v>CRX20X18NA</v>
          </cell>
          <cell r="D1491" t="str">
            <v>20X18</v>
          </cell>
          <cell r="E1491" t="str">
            <v>NA</v>
          </cell>
          <cell r="F1491">
            <v>777.33333333333326</v>
          </cell>
          <cell r="K1491" t="str">
            <v>SO90001.25</v>
          </cell>
          <cell r="L1491" t="str">
            <v>01.25</v>
          </cell>
          <cell r="M1491" t="str">
            <v>10</v>
          </cell>
          <cell r="AH1491" t="str">
            <v>GATE.75FLANGED300NAYES</v>
          </cell>
          <cell r="AI1491" t="str">
            <v>.75</v>
          </cell>
          <cell r="AJ1491" t="str">
            <v>FLANGED</v>
          </cell>
          <cell r="AK1491" t="str">
            <v>300</v>
          </cell>
          <cell r="AL1491" t="str">
            <v>NA</v>
          </cell>
          <cell r="AM1491" t="str">
            <v>YES</v>
          </cell>
          <cell r="AN1491" t="str">
            <v>Error</v>
          </cell>
        </row>
        <row r="1492">
          <cell r="C1492" t="str">
            <v>CRX20X16NA</v>
          </cell>
          <cell r="D1492" t="str">
            <v>20X16</v>
          </cell>
          <cell r="E1492" t="str">
            <v>NA</v>
          </cell>
          <cell r="F1492">
            <v>756.66666666666674</v>
          </cell>
          <cell r="K1492" t="str">
            <v>SO90001.5</v>
          </cell>
          <cell r="L1492" t="str">
            <v>01.5</v>
          </cell>
          <cell r="M1492" t="str">
            <v>14</v>
          </cell>
          <cell r="AH1492" t="str">
            <v>GATE01FLANGED300NAYES</v>
          </cell>
          <cell r="AI1492" t="str">
            <v>01</v>
          </cell>
          <cell r="AJ1492" t="str">
            <v>FLANGED</v>
          </cell>
          <cell r="AK1492" t="str">
            <v>300</v>
          </cell>
          <cell r="AL1492" t="str">
            <v>NA</v>
          </cell>
          <cell r="AM1492" t="str">
            <v>YES</v>
          </cell>
          <cell r="AN1492" t="str">
            <v>Error</v>
          </cell>
        </row>
        <row r="1493">
          <cell r="C1493" t="str">
            <v>CRX20X14NA</v>
          </cell>
          <cell r="D1493" t="str">
            <v>20X14</v>
          </cell>
          <cell r="E1493" t="str">
            <v>NA</v>
          </cell>
          <cell r="F1493">
            <v>742.66666666666674</v>
          </cell>
          <cell r="K1493" t="str">
            <v>SO90002</v>
          </cell>
          <cell r="L1493" t="str">
            <v>02</v>
          </cell>
          <cell r="M1493" t="str">
            <v>25</v>
          </cell>
          <cell r="AH1493" t="str">
            <v>GATE01.5FLANGED300NAYES</v>
          </cell>
          <cell r="AI1493" t="str">
            <v>01.5</v>
          </cell>
          <cell r="AJ1493" t="str">
            <v>FLANGED</v>
          </cell>
          <cell r="AK1493" t="str">
            <v>300</v>
          </cell>
          <cell r="AL1493" t="str">
            <v>NA</v>
          </cell>
          <cell r="AM1493" t="str">
            <v>YES</v>
          </cell>
          <cell r="AN1493" t="str">
            <v>Error</v>
          </cell>
        </row>
        <row r="1494">
          <cell r="C1494" t="str">
            <v>CRX20X12NA</v>
          </cell>
          <cell r="D1494" t="str">
            <v>20X12</v>
          </cell>
          <cell r="E1494" t="str">
            <v>NA</v>
          </cell>
          <cell r="F1494">
            <v>738</v>
          </cell>
          <cell r="K1494" t="str">
            <v>SO90002.5</v>
          </cell>
          <cell r="L1494" t="str">
            <v>02.5</v>
          </cell>
          <cell r="M1494" t="str">
            <v>36</v>
          </cell>
          <cell r="AH1494" t="str">
            <v>GATE02FLANGED300NAYES</v>
          </cell>
          <cell r="AI1494" t="str">
            <v>02</v>
          </cell>
          <cell r="AJ1494" t="str">
            <v>FLANGED</v>
          </cell>
          <cell r="AK1494" t="str">
            <v>300</v>
          </cell>
          <cell r="AL1494" t="str">
            <v>NA</v>
          </cell>
          <cell r="AM1494" t="str">
            <v>YES</v>
          </cell>
          <cell r="AN1494" t="str">
            <v>Error</v>
          </cell>
        </row>
        <row r="1495">
          <cell r="C1495" t="str">
            <v>CRX20X10NA</v>
          </cell>
          <cell r="D1495" t="str">
            <v>20X10</v>
          </cell>
          <cell r="E1495" t="str">
            <v>NA</v>
          </cell>
          <cell r="F1495">
            <v>730.66666666666674</v>
          </cell>
          <cell r="K1495" t="str">
            <v>SO90003</v>
          </cell>
          <cell r="L1495" t="str">
            <v>03</v>
          </cell>
          <cell r="M1495">
            <v>28.5</v>
          </cell>
          <cell r="AH1495" t="str">
            <v>GATE03FLANGED300NAYES</v>
          </cell>
          <cell r="AI1495" t="str">
            <v>03</v>
          </cell>
          <cell r="AJ1495" t="str">
            <v>FLANGED</v>
          </cell>
          <cell r="AK1495" t="str">
            <v>300</v>
          </cell>
          <cell r="AL1495" t="str">
            <v>NA</v>
          </cell>
          <cell r="AM1495" t="str">
            <v>YES</v>
          </cell>
          <cell r="AN1495" t="str">
            <v>Error</v>
          </cell>
        </row>
        <row r="1496">
          <cell r="C1496" t="str">
            <v>CRX20X08NA</v>
          </cell>
          <cell r="D1496" t="str">
            <v>20X08</v>
          </cell>
          <cell r="E1496" t="str">
            <v>NA</v>
          </cell>
          <cell r="F1496">
            <v>726</v>
          </cell>
          <cell r="K1496" t="str">
            <v>SO90003.5</v>
          </cell>
          <cell r="L1496" t="str">
            <v>03.5</v>
          </cell>
          <cell r="M1496" t="str">
            <v>Error</v>
          </cell>
          <cell r="AH1496" t="str">
            <v>GATE04FLANGED300NAYES</v>
          </cell>
          <cell r="AI1496" t="str">
            <v>04</v>
          </cell>
          <cell r="AJ1496" t="str">
            <v>FLANGED</v>
          </cell>
          <cell r="AK1496" t="str">
            <v>300</v>
          </cell>
          <cell r="AL1496" t="str">
            <v>NA</v>
          </cell>
          <cell r="AM1496" t="str">
            <v>YES</v>
          </cell>
          <cell r="AN1496" t="str">
            <v>Error</v>
          </cell>
        </row>
        <row r="1497">
          <cell r="C1497" t="str">
            <v>CRX22NA</v>
          </cell>
          <cell r="D1497" t="str">
            <v>22</v>
          </cell>
          <cell r="E1497" t="str">
            <v>NA</v>
          </cell>
          <cell r="F1497">
            <v>1048</v>
          </cell>
          <cell r="K1497" t="str">
            <v>SO90004</v>
          </cell>
          <cell r="L1497" t="str">
            <v>04</v>
          </cell>
          <cell r="M1497">
            <v>47.5</v>
          </cell>
          <cell r="AH1497" t="str">
            <v>GATE06FLANGED300NAYES</v>
          </cell>
          <cell r="AI1497" t="str">
            <v>06</v>
          </cell>
          <cell r="AJ1497" t="str">
            <v>FLANGED</v>
          </cell>
          <cell r="AK1497" t="str">
            <v>300</v>
          </cell>
          <cell r="AL1497" t="str">
            <v>NA</v>
          </cell>
          <cell r="AM1497" t="str">
            <v>YES</v>
          </cell>
          <cell r="AN1497" t="str">
            <v>369</v>
          </cell>
        </row>
        <row r="1498">
          <cell r="C1498" t="str">
            <v>CRX22X20NA</v>
          </cell>
          <cell r="D1498" t="str">
            <v>22X20</v>
          </cell>
          <cell r="E1498" t="str">
            <v>NA</v>
          </cell>
          <cell r="F1498">
            <v>996</v>
          </cell>
          <cell r="K1498" t="str">
            <v>SO90005</v>
          </cell>
          <cell r="L1498" t="str">
            <v>05</v>
          </cell>
          <cell r="M1498">
            <v>76</v>
          </cell>
          <cell r="AH1498" t="str">
            <v>GATE08FLANGED300NAYES</v>
          </cell>
          <cell r="AI1498" t="str">
            <v>08</v>
          </cell>
          <cell r="AJ1498" t="str">
            <v>FLANGED</v>
          </cell>
          <cell r="AK1498" t="str">
            <v>300</v>
          </cell>
          <cell r="AL1498" t="str">
            <v>NA</v>
          </cell>
          <cell r="AM1498" t="str">
            <v>YES</v>
          </cell>
          <cell r="AN1498" t="str">
            <v>556</v>
          </cell>
        </row>
        <row r="1499">
          <cell r="C1499" t="str">
            <v>CRX22X18NA</v>
          </cell>
          <cell r="D1499" t="str">
            <v>22X18</v>
          </cell>
          <cell r="E1499" t="str">
            <v>NA</v>
          </cell>
          <cell r="F1499">
            <v>938</v>
          </cell>
          <cell r="K1499" t="str">
            <v>SO90006</v>
          </cell>
          <cell r="L1499" t="str">
            <v>06</v>
          </cell>
          <cell r="M1499">
            <v>97</v>
          </cell>
          <cell r="AH1499" t="str">
            <v>GATE10FLANGED300NAYES</v>
          </cell>
          <cell r="AI1499" t="str">
            <v>10</v>
          </cell>
          <cell r="AJ1499" t="str">
            <v>FLANGED</v>
          </cell>
          <cell r="AK1499" t="str">
            <v>300</v>
          </cell>
          <cell r="AL1499" t="str">
            <v>NA</v>
          </cell>
          <cell r="AM1499" t="str">
            <v>YES</v>
          </cell>
          <cell r="AN1499" t="str">
            <v>760</v>
          </cell>
        </row>
        <row r="1500">
          <cell r="C1500" t="str">
            <v>CRX22X16NA</v>
          </cell>
          <cell r="D1500" t="str">
            <v>22X16</v>
          </cell>
          <cell r="E1500" t="str">
            <v>NA</v>
          </cell>
          <cell r="F1500">
            <v>914</v>
          </cell>
          <cell r="K1500" t="str">
            <v>SO90008</v>
          </cell>
          <cell r="L1500" t="str">
            <v>08</v>
          </cell>
          <cell r="M1500">
            <v>164</v>
          </cell>
          <cell r="AH1500" t="str">
            <v>GATE12FLANGED300NAYES</v>
          </cell>
          <cell r="AI1500" t="str">
            <v>12</v>
          </cell>
          <cell r="AJ1500" t="str">
            <v>FLANGED</v>
          </cell>
          <cell r="AK1500" t="str">
            <v>300</v>
          </cell>
          <cell r="AL1500" t="str">
            <v>NA</v>
          </cell>
          <cell r="AM1500" t="str">
            <v>YES</v>
          </cell>
          <cell r="AN1500" t="str">
            <v>1067</v>
          </cell>
        </row>
        <row r="1501">
          <cell r="C1501" t="str">
            <v>CRX22X14NA</v>
          </cell>
          <cell r="D1501" t="str">
            <v>22X14</v>
          </cell>
          <cell r="E1501" t="str">
            <v>NA</v>
          </cell>
          <cell r="F1501">
            <v>910</v>
          </cell>
          <cell r="K1501" t="str">
            <v>SO90010</v>
          </cell>
          <cell r="L1501" t="str">
            <v>10</v>
          </cell>
          <cell r="M1501">
            <v>234</v>
          </cell>
          <cell r="AH1501" t="str">
            <v>GATE14FLANGED300NAYES</v>
          </cell>
          <cell r="AI1501" t="str">
            <v>14</v>
          </cell>
          <cell r="AJ1501" t="str">
            <v>FLANGED</v>
          </cell>
          <cell r="AK1501" t="str">
            <v>300</v>
          </cell>
          <cell r="AL1501" t="str">
            <v>NA</v>
          </cell>
          <cell r="AM1501" t="str">
            <v>YES</v>
          </cell>
          <cell r="AN1501" t="str">
            <v>1904</v>
          </cell>
        </row>
        <row r="1502">
          <cell r="C1502" t="str">
            <v>CRX22X12NA</v>
          </cell>
          <cell r="D1502" t="str">
            <v>22X12</v>
          </cell>
          <cell r="E1502" t="str">
            <v>NA</v>
          </cell>
          <cell r="F1502">
            <v>908</v>
          </cell>
          <cell r="K1502" t="str">
            <v>SO90012</v>
          </cell>
          <cell r="L1502" t="str">
            <v>12</v>
          </cell>
          <cell r="M1502">
            <v>308</v>
          </cell>
          <cell r="AH1502" t="str">
            <v>GATE16FLANGED300NAYES</v>
          </cell>
          <cell r="AI1502" t="str">
            <v>16</v>
          </cell>
          <cell r="AJ1502" t="str">
            <v>FLANGED</v>
          </cell>
          <cell r="AK1502" t="str">
            <v>300</v>
          </cell>
          <cell r="AL1502" t="str">
            <v>NA</v>
          </cell>
          <cell r="AM1502" t="str">
            <v>YES</v>
          </cell>
          <cell r="AN1502" t="str">
            <v>2604</v>
          </cell>
        </row>
        <row r="1503">
          <cell r="C1503" t="str">
            <v>CRX22X10NA</v>
          </cell>
          <cell r="D1503" t="str">
            <v>22X10</v>
          </cell>
          <cell r="E1503" t="str">
            <v>NA</v>
          </cell>
          <cell r="F1503">
            <v>904</v>
          </cell>
          <cell r="K1503" t="str">
            <v>SO90014</v>
          </cell>
          <cell r="L1503" t="str">
            <v>14</v>
          </cell>
          <cell r="M1503">
            <v>357</v>
          </cell>
          <cell r="AH1503" t="str">
            <v>GATE18FLANGED300NAYES</v>
          </cell>
          <cell r="AI1503" t="str">
            <v>18</v>
          </cell>
          <cell r="AJ1503" t="str">
            <v>FLANGED</v>
          </cell>
          <cell r="AK1503" t="str">
            <v>300</v>
          </cell>
          <cell r="AL1503" t="str">
            <v>NA</v>
          </cell>
          <cell r="AM1503" t="str">
            <v>YES</v>
          </cell>
          <cell r="AN1503" t="str">
            <v>3296</v>
          </cell>
        </row>
        <row r="1504">
          <cell r="C1504" t="str">
            <v>CRX24NA</v>
          </cell>
          <cell r="D1504" t="str">
            <v>24</v>
          </cell>
          <cell r="E1504" t="str">
            <v>NA</v>
          </cell>
          <cell r="F1504">
            <v>1423.3333333333335</v>
          </cell>
          <cell r="K1504" t="str">
            <v>SO90016</v>
          </cell>
          <cell r="L1504" t="str">
            <v>16</v>
          </cell>
          <cell r="M1504">
            <v>431</v>
          </cell>
          <cell r="AH1504" t="str">
            <v>GATE20FLANGED300NAYES</v>
          </cell>
          <cell r="AI1504" t="str">
            <v>20</v>
          </cell>
          <cell r="AJ1504" t="str">
            <v>FLANGED</v>
          </cell>
          <cell r="AK1504" t="str">
            <v>300</v>
          </cell>
          <cell r="AL1504" t="str">
            <v>NA</v>
          </cell>
          <cell r="AM1504" t="str">
            <v>YES</v>
          </cell>
          <cell r="AN1504" t="str">
            <v>4113</v>
          </cell>
        </row>
        <row r="1505">
          <cell r="C1505" t="str">
            <v>CRX24X22NA</v>
          </cell>
          <cell r="D1505" t="str">
            <v>24X22</v>
          </cell>
          <cell r="E1505" t="str">
            <v>NA</v>
          </cell>
          <cell r="F1505">
            <v>1339.6666666666665</v>
          </cell>
          <cell r="K1505" t="str">
            <v>SO90018</v>
          </cell>
          <cell r="L1505" t="str">
            <v>18</v>
          </cell>
          <cell r="M1505">
            <v>600</v>
          </cell>
          <cell r="AH1505" t="str">
            <v>GATE22FLANGED300NAYES</v>
          </cell>
          <cell r="AI1505" t="str">
            <v>22</v>
          </cell>
          <cell r="AJ1505" t="str">
            <v>FLANGED</v>
          </cell>
          <cell r="AK1505" t="str">
            <v>300</v>
          </cell>
          <cell r="AL1505" t="str">
            <v>NA</v>
          </cell>
          <cell r="AM1505" t="str">
            <v>YES</v>
          </cell>
          <cell r="AN1505" t="str">
            <v>Error</v>
          </cell>
        </row>
        <row r="1506">
          <cell r="C1506" t="str">
            <v>CRX24X20NA</v>
          </cell>
          <cell r="D1506" t="str">
            <v>24X20</v>
          </cell>
          <cell r="E1506" t="str">
            <v>NA</v>
          </cell>
          <cell r="F1506">
            <v>1311.3333333333335</v>
          </cell>
          <cell r="K1506" t="str">
            <v>SO90020</v>
          </cell>
          <cell r="L1506" t="str">
            <v>20</v>
          </cell>
          <cell r="M1506">
            <v>737</v>
          </cell>
          <cell r="AH1506" t="str">
            <v>GATE24FLANGED300NAYES</v>
          </cell>
          <cell r="AI1506" t="str">
            <v>24</v>
          </cell>
          <cell r="AJ1506" t="str">
            <v>FLANGED</v>
          </cell>
          <cell r="AK1506" t="str">
            <v>300</v>
          </cell>
          <cell r="AL1506" t="str">
            <v>NA</v>
          </cell>
          <cell r="AM1506" t="str">
            <v>YES</v>
          </cell>
          <cell r="AN1506" t="str">
            <v>5853</v>
          </cell>
        </row>
        <row r="1507">
          <cell r="C1507" t="str">
            <v>CRX24X18NA</v>
          </cell>
          <cell r="D1507" t="str">
            <v>24X18</v>
          </cell>
          <cell r="E1507" t="str">
            <v>NA</v>
          </cell>
          <cell r="F1507">
            <v>1302</v>
          </cell>
          <cell r="K1507" t="str">
            <v>SO90024</v>
          </cell>
          <cell r="L1507" t="str">
            <v>24</v>
          </cell>
          <cell r="M1507">
            <v>1395</v>
          </cell>
        </row>
        <row r="1508">
          <cell r="C1508" t="str">
            <v>CRX24X16NA</v>
          </cell>
          <cell r="D1508" t="str">
            <v>24X16</v>
          </cell>
          <cell r="E1508" t="str">
            <v>NA</v>
          </cell>
          <cell r="F1508">
            <v>1292.6666666666665</v>
          </cell>
          <cell r="K1508" t="str">
            <v>SO90026</v>
          </cell>
          <cell r="L1508" t="str">
            <v>26</v>
          </cell>
          <cell r="M1508" t="str">
            <v>Error</v>
          </cell>
          <cell r="AH1508" t="str">
            <v>GATE.25BW300NAYES</v>
          </cell>
          <cell r="AI1508" t="str">
            <v>.25</v>
          </cell>
          <cell r="AJ1508" t="str">
            <v>BW</v>
          </cell>
          <cell r="AK1508" t="str">
            <v>300</v>
          </cell>
          <cell r="AL1508" t="str">
            <v>NA</v>
          </cell>
          <cell r="AM1508" t="str">
            <v>YES</v>
          </cell>
          <cell r="AN1508" t="str">
            <v>Error</v>
          </cell>
        </row>
        <row r="1509">
          <cell r="C1509" t="str">
            <v>CRX24X14NA</v>
          </cell>
          <cell r="D1509" t="str">
            <v>24X14</v>
          </cell>
          <cell r="E1509" t="str">
            <v>NA</v>
          </cell>
          <cell r="F1509">
            <v>1274</v>
          </cell>
          <cell r="K1509" t="str">
            <v>SO90028</v>
          </cell>
          <cell r="L1509" t="str">
            <v>28</v>
          </cell>
          <cell r="M1509" t="str">
            <v>Error</v>
          </cell>
          <cell r="AH1509" t="str">
            <v>GATE.375BW300NAYES</v>
          </cell>
          <cell r="AI1509" t="str">
            <v>.375</v>
          </cell>
          <cell r="AJ1509" t="str">
            <v>BW</v>
          </cell>
          <cell r="AK1509" t="str">
            <v>300</v>
          </cell>
          <cell r="AL1509" t="str">
            <v>NA</v>
          </cell>
          <cell r="AM1509" t="str">
            <v>YES</v>
          </cell>
          <cell r="AN1509" t="str">
            <v>Error</v>
          </cell>
        </row>
        <row r="1510">
          <cell r="C1510" t="str">
            <v>CRX24X12NA</v>
          </cell>
          <cell r="D1510" t="str">
            <v>24X12</v>
          </cell>
          <cell r="E1510" t="str">
            <v>NA</v>
          </cell>
          <cell r="F1510">
            <v>1274</v>
          </cell>
          <cell r="K1510" t="str">
            <v>SO90030</v>
          </cell>
          <cell r="L1510" t="str">
            <v>30</v>
          </cell>
          <cell r="M1510" t="str">
            <v>Error</v>
          </cell>
          <cell r="AH1510" t="str">
            <v>GATE.50BW300NAYES</v>
          </cell>
          <cell r="AI1510" t="str">
            <v>.50</v>
          </cell>
          <cell r="AJ1510" t="str">
            <v>BW</v>
          </cell>
          <cell r="AK1510" t="str">
            <v>300</v>
          </cell>
          <cell r="AL1510" t="str">
            <v>NA</v>
          </cell>
          <cell r="AM1510" t="str">
            <v>YES</v>
          </cell>
          <cell r="AN1510" t="str">
            <v>Error</v>
          </cell>
        </row>
        <row r="1511">
          <cell r="C1511" t="str">
            <v>CRX24X10NA</v>
          </cell>
          <cell r="D1511" t="str">
            <v>24X10</v>
          </cell>
          <cell r="E1511" t="str">
            <v>NA</v>
          </cell>
          <cell r="F1511">
            <v>1269.3333333333335</v>
          </cell>
          <cell r="K1511" t="str">
            <v>SO90032</v>
          </cell>
          <cell r="L1511" t="str">
            <v>32</v>
          </cell>
          <cell r="M1511" t="str">
            <v>Error</v>
          </cell>
          <cell r="AH1511" t="str">
            <v>GATE.75BW300NAYES</v>
          </cell>
          <cell r="AI1511" t="str">
            <v>.75</v>
          </cell>
          <cell r="AJ1511" t="str">
            <v>BW</v>
          </cell>
          <cell r="AK1511" t="str">
            <v>300</v>
          </cell>
          <cell r="AL1511" t="str">
            <v>NA</v>
          </cell>
          <cell r="AM1511" t="str">
            <v>YES</v>
          </cell>
          <cell r="AN1511" t="str">
            <v>Error</v>
          </cell>
        </row>
        <row r="1512">
          <cell r="C1512" t="str">
            <v>CRX26NA</v>
          </cell>
          <cell r="D1512" t="str">
            <v>26</v>
          </cell>
          <cell r="E1512" t="str">
            <v>NA</v>
          </cell>
          <cell r="F1512" t="str">
            <v>Error</v>
          </cell>
          <cell r="K1512" t="str">
            <v>SO90034</v>
          </cell>
          <cell r="L1512" t="str">
            <v>34</v>
          </cell>
          <cell r="M1512" t="str">
            <v>Error</v>
          </cell>
          <cell r="AH1512" t="str">
            <v>GATE01BW300NAYES</v>
          </cell>
          <cell r="AI1512" t="str">
            <v>01</v>
          </cell>
          <cell r="AJ1512" t="str">
            <v>BW</v>
          </cell>
          <cell r="AK1512" t="str">
            <v>300</v>
          </cell>
          <cell r="AL1512" t="str">
            <v>NA</v>
          </cell>
          <cell r="AM1512" t="str">
            <v>YES</v>
          </cell>
          <cell r="AN1512" t="str">
            <v>Error</v>
          </cell>
        </row>
        <row r="1513">
          <cell r="C1513" t="str">
            <v>CRX26X24NA</v>
          </cell>
          <cell r="D1513" t="str">
            <v>26X24</v>
          </cell>
          <cell r="E1513" t="str">
            <v>NA</v>
          </cell>
          <cell r="F1513" t="str">
            <v>Error</v>
          </cell>
          <cell r="K1513" t="str">
            <v>SO90036</v>
          </cell>
          <cell r="L1513" t="str">
            <v>36</v>
          </cell>
          <cell r="M1513" t="str">
            <v>Error</v>
          </cell>
          <cell r="AH1513" t="str">
            <v>GATE01.5BW300NAYES</v>
          </cell>
          <cell r="AI1513" t="str">
            <v>01.5</v>
          </cell>
          <cell r="AJ1513" t="str">
            <v>BW</v>
          </cell>
          <cell r="AK1513" t="str">
            <v>300</v>
          </cell>
          <cell r="AL1513" t="str">
            <v>NA</v>
          </cell>
          <cell r="AM1513" t="str">
            <v>YES</v>
          </cell>
          <cell r="AN1513" t="str">
            <v>Error</v>
          </cell>
        </row>
        <row r="1514">
          <cell r="C1514" t="str">
            <v>CRX26X22NA</v>
          </cell>
          <cell r="D1514" t="str">
            <v>26X22</v>
          </cell>
          <cell r="E1514" t="str">
            <v>NA</v>
          </cell>
          <cell r="F1514" t="str">
            <v>Error</v>
          </cell>
          <cell r="K1514" t="str">
            <v>SO90038</v>
          </cell>
          <cell r="L1514" t="str">
            <v>38</v>
          </cell>
          <cell r="M1514" t="str">
            <v>Error</v>
          </cell>
          <cell r="AH1514" t="str">
            <v>GATE02BW300NAYES</v>
          </cell>
          <cell r="AI1514" t="str">
            <v>02</v>
          </cell>
          <cell r="AJ1514" t="str">
            <v>BW</v>
          </cell>
          <cell r="AK1514" t="str">
            <v>300</v>
          </cell>
          <cell r="AL1514" t="str">
            <v>NA</v>
          </cell>
          <cell r="AM1514" t="str">
            <v>YES</v>
          </cell>
          <cell r="AN1514" t="str">
            <v>Error</v>
          </cell>
        </row>
        <row r="1515">
          <cell r="C1515" t="str">
            <v>CRX26X20NA</v>
          </cell>
          <cell r="D1515" t="str">
            <v>26X20</v>
          </cell>
          <cell r="E1515" t="str">
            <v>NA</v>
          </cell>
          <cell r="F1515" t="str">
            <v>Error</v>
          </cell>
          <cell r="K1515" t="str">
            <v>SO90040</v>
          </cell>
          <cell r="L1515" t="str">
            <v>40</v>
          </cell>
          <cell r="M1515" t="str">
            <v>Error</v>
          </cell>
          <cell r="AH1515" t="str">
            <v>GATE03BW300NAYES</v>
          </cell>
          <cell r="AI1515" t="str">
            <v>03</v>
          </cell>
          <cell r="AJ1515" t="str">
            <v>BW</v>
          </cell>
          <cell r="AK1515" t="str">
            <v>300</v>
          </cell>
          <cell r="AL1515" t="str">
            <v>NA</v>
          </cell>
          <cell r="AM1515" t="str">
            <v>YES</v>
          </cell>
          <cell r="AN1515" t="str">
            <v>Error</v>
          </cell>
        </row>
        <row r="1516">
          <cell r="C1516" t="str">
            <v>CRX26X18NA</v>
          </cell>
          <cell r="D1516" t="str">
            <v>26X18</v>
          </cell>
          <cell r="E1516" t="str">
            <v>NA</v>
          </cell>
          <cell r="F1516" t="str">
            <v>Error</v>
          </cell>
          <cell r="K1516" t="str">
            <v>SO90042</v>
          </cell>
          <cell r="L1516" t="str">
            <v>42</v>
          </cell>
          <cell r="M1516" t="str">
            <v>Error</v>
          </cell>
          <cell r="AH1516" t="str">
            <v>GATE04BW300NAYES</v>
          </cell>
          <cell r="AI1516" t="str">
            <v>04</v>
          </cell>
          <cell r="AJ1516" t="str">
            <v>BW</v>
          </cell>
          <cell r="AK1516" t="str">
            <v>300</v>
          </cell>
          <cell r="AL1516" t="str">
            <v>NA</v>
          </cell>
          <cell r="AM1516" t="str">
            <v>YES</v>
          </cell>
          <cell r="AN1516" t="str">
            <v>Error</v>
          </cell>
        </row>
        <row r="1517">
          <cell r="C1517" t="str">
            <v>CRX26X16NA</v>
          </cell>
          <cell r="D1517" t="str">
            <v>26X16</v>
          </cell>
          <cell r="E1517" t="str">
            <v>NA</v>
          </cell>
          <cell r="F1517" t="str">
            <v>Error</v>
          </cell>
          <cell r="K1517" t="str">
            <v>SO90044</v>
          </cell>
          <cell r="L1517" t="str">
            <v>44</v>
          </cell>
          <cell r="M1517" t="str">
            <v>Error</v>
          </cell>
          <cell r="AH1517" t="str">
            <v>GATE06BW300NAYES</v>
          </cell>
          <cell r="AI1517" t="str">
            <v>06</v>
          </cell>
          <cell r="AJ1517" t="str">
            <v>BW</v>
          </cell>
          <cell r="AK1517" t="str">
            <v>300</v>
          </cell>
          <cell r="AL1517" t="str">
            <v>NA</v>
          </cell>
          <cell r="AM1517" t="str">
            <v>YES</v>
          </cell>
          <cell r="AN1517" t="str">
            <v>300</v>
          </cell>
        </row>
        <row r="1518">
          <cell r="C1518" t="str">
            <v>CRX26X14NA</v>
          </cell>
          <cell r="D1518" t="str">
            <v>26X14</v>
          </cell>
          <cell r="E1518" t="str">
            <v>NA</v>
          </cell>
          <cell r="F1518" t="str">
            <v>Error</v>
          </cell>
          <cell r="K1518" t="str">
            <v>SO90046</v>
          </cell>
          <cell r="L1518" t="str">
            <v>46</v>
          </cell>
          <cell r="M1518" t="str">
            <v>Error</v>
          </cell>
          <cell r="AH1518" t="str">
            <v>GATE08BW300NAYES</v>
          </cell>
          <cell r="AI1518" t="str">
            <v>08</v>
          </cell>
          <cell r="AJ1518" t="str">
            <v>BW</v>
          </cell>
          <cell r="AK1518" t="str">
            <v>300</v>
          </cell>
          <cell r="AL1518" t="str">
            <v>NA</v>
          </cell>
          <cell r="AM1518" t="str">
            <v>YES</v>
          </cell>
          <cell r="AN1518" t="str">
            <v>456</v>
          </cell>
        </row>
        <row r="1519">
          <cell r="C1519" t="str">
            <v>CRX26X12NA</v>
          </cell>
          <cell r="D1519" t="str">
            <v>26X12</v>
          </cell>
          <cell r="E1519" t="str">
            <v>NA</v>
          </cell>
          <cell r="F1519" t="str">
            <v>Error</v>
          </cell>
          <cell r="K1519" t="str">
            <v>SO90048</v>
          </cell>
          <cell r="L1519" t="str">
            <v>48</v>
          </cell>
          <cell r="M1519" t="str">
            <v>Error</v>
          </cell>
          <cell r="AH1519" t="str">
            <v>GATE10BW300NAYES</v>
          </cell>
          <cell r="AI1519" t="str">
            <v>10</v>
          </cell>
          <cell r="AJ1519" t="str">
            <v>BW</v>
          </cell>
          <cell r="AK1519" t="str">
            <v>300</v>
          </cell>
          <cell r="AL1519" t="str">
            <v>NA</v>
          </cell>
          <cell r="AM1519" t="str">
            <v>YES</v>
          </cell>
          <cell r="AN1519" t="str">
            <v>613</v>
          </cell>
        </row>
        <row r="1520">
          <cell r="C1520" t="str">
            <v>CRX28X26NA</v>
          </cell>
          <cell r="D1520" t="str">
            <v>28X26</v>
          </cell>
          <cell r="E1520" t="str">
            <v>NA</v>
          </cell>
          <cell r="F1520" t="str">
            <v>Error</v>
          </cell>
          <cell r="K1520" t="str">
            <v>SO90050</v>
          </cell>
          <cell r="L1520" t="str">
            <v>50</v>
          </cell>
          <cell r="M1520" t="str">
            <v>Error</v>
          </cell>
          <cell r="AH1520" t="str">
            <v>GATE12BW300NAYES</v>
          </cell>
          <cell r="AI1520" t="str">
            <v>12</v>
          </cell>
          <cell r="AJ1520" t="str">
            <v>BW</v>
          </cell>
          <cell r="AK1520" t="str">
            <v>300</v>
          </cell>
          <cell r="AL1520" t="str">
            <v>NA</v>
          </cell>
          <cell r="AM1520" t="str">
            <v>YES</v>
          </cell>
          <cell r="AN1520" t="str">
            <v>862</v>
          </cell>
        </row>
        <row r="1521">
          <cell r="C1521" t="str">
            <v>CRX28X24NA</v>
          </cell>
          <cell r="D1521" t="str">
            <v>28X24</v>
          </cell>
          <cell r="E1521" t="str">
            <v>NA</v>
          </cell>
          <cell r="F1521" t="str">
            <v>Error</v>
          </cell>
          <cell r="K1521" t="str">
            <v>SO90052</v>
          </cell>
          <cell r="L1521" t="str">
            <v>52</v>
          </cell>
          <cell r="M1521" t="str">
            <v>Error</v>
          </cell>
          <cell r="AH1521" t="str">
            <v>GATE14BW300NAYES</v>
          </cell>
          <cell r="AI1521" t="str">
            <v>14</v>
          </cell>
          <cell r="AJ1521" t="str">
            <v>BW</v>
          </cell>
          <cell r="AK1521" t="str">
            <v>300</v>
          </cell>
          <cell r="AL1521" t="str">
            <v>NA</v>
          </cell>
          <cell r="AM1521" t="str">
            <v>YES</v>
          </cell>
          <cell r="AN1521" t="str">
            <v>1642</v>
          </cell>
        </row>
        <row r="1522">
          <cell r="C1522" t="str">
            <v>CRX28X22NA</v>
          </cell>
          <cell r="D1522" t="str">
            <v>28X22</v>
          </cell>
          <cell r="E1522" t="str">
            <v>NA</v>
          </cell>
          <cell r="F1522" t="str">
            <v>Error</v>
          </cell>
          <cell r="K1522" t="str">
            <v>SO90054</v>
          </cell>
          <cell r="L1522" t="str">
            <v>54</v>
          </cell>
          <cell r="M1522" t="str">
            <v>Error</v>
          </cell>
          <cell r="AH1522" t="str">
            <v>GATE16BW300NAYES</v>
          </cell>
          <cell r="AI1522" t="str">
            <v>16</v>
          </cell>
          <cell r="AJ1522" t="str">
            <v>BW</v>
          </cell>
          <cell r="AK1522" t="str">
            <v>300</v>
          </cell>
          <cell r="AL1522" t="str">
            <v>NA</v>
          </cell>
          <cell r="AM1522" t="str">
            <v>YES</v>
          </cell>
          <cell r="AN1522" t="str">
            <v>2282</v>
          </cell>
        </row>
        <row r="1523">
          <cell r="C1523" t="str">
            <v>CRX28X20NA</v>
          </cell>
          <cell r="D1523" t="str">
            <v>28X20</v>
          </cell>
          <cell r="E1523" t="str">
            <v>NA</v>
          </cell>
          <cell r="F1523" t="str">
            <v>Error</v>
          </cell>
          <cell r="K1523" t="str">
            <v>SO90056</v>
          </cell>
          <cell r="L1523" t="str">
            <v>56</v>
          </cell>
          <cell r="M1523" t="str">
            <v>Error</v>
          </cell>
          <cell r="AH1523" t="str">
            <v>GATE18BW300NAYES</v>
          </cell>
          <cell r="AI1523" t="str">
            <v>18</v>
          </cell>
          <cell r="AJ1523" t="str">
            <v>BW</v>
          </cell>
          <cell r="AK1523" t="str">
            <v>300</v>
          </cell>
          <cell r="AL1523" t="str">
            <v>NA</v>
          </cell>
          <cell r="AM1523" t="str">
            <v>YES</v>
          </cell>
          <cell r="AN1523" t="str">
            <v>2893</v>
          </cell>
        </row>
        <row r="1524">
          <cell r="C1524" t="str">
            <v>CRX30X28NA</v>
          </cell>
          <cell r="D1524" t="str">
            <v>30X28</v>
          </cell>
          <cell r="E1524" t="str">
            <v>NA</v>
          </cell>
          <cell r="F1524" t="str">
            <v>Error</v>
          </cell>
          <cell r="K1524" t="str">
            <v>SO90058</v>
          </cell>
          <cell r="L1524" t="str">
            <v>58</v>
          </cell>
          <cell r="M1524" t="str">
            <v>Error</v>
          </cell>
          <cell r="AH1524" t="str">
            <v>GATE20BW300NAYES</v>
          </cell>
          <cell r="AI1524" t="str">
            <v>20</v>
          </cell>
          <cell r="AJ1524" t="str">
            <v>BW</v>
          </cell>
          <cell r="AK1524" t="str">
            <v>300</v>
          </cell>
          <cell r="AL1524" t="str">
            <v>NA</v>
          </cell>
          <cell r="AM1524" t="str">
            <v>YES</v>
          </cell>
          <cell r="AN1524" t="str">
            <v>3620</v>
          </cell>
        </row>
        <row r="1525">
          <cell r="C1525" t="str">
            <v>CRX30X26NA</v>
          </cell>
          <cell r="D1525" t="str">
            <v>30X26</v>
          </cell>
          <cell r="E1525" t="str">
            <v>NA</v>
          </cell>
          <cell r="F1525" t="str">
            <v>Error</v>
          </cell>
          <cell r="K1525" t="str">
            <v>SO90060</v>
          </cell>
          <cell r="L1525" t="str">
            <v>60</v>
          </cell>
          <cell r="M1525" t="str">
            <v>Error</v>
          </cell>
          <cell r="AH1525" t="str">
            <v>GATE22BW300NAYES</v>
          </cell>
          <cell r="AI1525" t="str">
            <v>22</v>
          </cell>
          <cell r="AJ1525" t="str">
            <v>BW</v>
          </cell>
          <cell r="AK1525" t="str">
            <v>300</v>
          </cell>
          <cell r="AL1525" t="str">
            <v>NA</v>
          </cell>
          <cell r="AM1525" t="str">
            <v>YES</v>
          </cell>
          <cell r="AN1525" t="str">
            <v>Error</v>
          </cell>
        </row>
        <row r="1526">
          <cell r="C1526" t="str">
            <v>CRX30X24NA</v>
          </cell>
          <cell r="D1526" t="str">
            <v>30X24</v>
          </cell>
          <cell r="E1526" t="str">
            <v>NA</v>
          </cell>
          <cell r="F1526" t="str">
            <v>Error</v>
          </cell>
          <cell r="AH1526" t="str">
            <v>GATE24BW300NAYES</v>
          </cell>
          <cell r="AI1526" t="str">
            <v>24</v>
          </cell>
          <cell r="AJ1526" t="str">
            <v>BW</v>
          </cell>
          <cell r="AK1526" t="str">
            <v>300</v>
          </cell>
          <cell r="AL1526" t="str">
            <v>NA</v>
          </cell>
          <cell r="AM1526" t="str">
            <v>YES</v>
          </cell>
          <cell r="AN1526" t="str">
            <v>5062</v>
          </cell>
        </row>
        <row r="1527">
          <cell r="C1527" t="str">
            <v>CRX30X22NA</v>
          </cell>
          <cell r="D1527" t="str">
            <v>30X22</v>
          </cell>
          <cell r="E1527" t="str">
            <v>NA</v>
          </cell>
          <cell r="F1527" t="str">
            <v>Error</v>
          </cell>
          <cell r="K1527" t="str">
            <v>SW900.50</v>
          </cell>
          <cell r="L1527" t="str">
            <v>.50</v>
          </cell>
          <cell r="M1527" t="str">
            <v>9</v>
          </cell>
        </row>
        <row r="1528">
          <cell r="C1528" t="str">
            <v>CRX30X20NA</v>
          </cell>
          <cell r="D1528" t="str">
            <v>30X20</v>
          </cell>
          <cell r="E1528" t="str">
            <v>NA</v>
          </cell>
          <cell r="F1528" t="str">
            <v>Error</v>
          </cell>
          <cell r="K1528" t="str">
            <v>SW900.75</v>
          </cell>
          <cell r="L1528" t="str">
            <v>.75</v>
          </cell>
          <cell r="M1528" t="str">
            <v>9</v>
          </cell>
          <cell r="AH1528" t="str">
            <v>GATE.25FLANGED600NA</v>
          </cell>
          <cell r="AI1528" t="str">
            <v>.25</v>
          </cell>
          <cell r="AJ1528" t="str">
            <v>FLANGED</v>
          </cell>
          <cell r="AK1528" t="str">
            <v>600</v>
          </cell>
          <cell r="AL1528" t="str">
            <v>NA</v>
          </cell>
          <cell r="AN1528" t="str">
            <v>Error</v>
          </cell>
        </row>
        <row r="1529">
          <cell r="C1529" t="str">
            <v>CRX30X18NA</v>
          </cell>
          <cell r="D1529" t="str">
            <v>30X18</v>
          </cell>
          <cell r="E1529" t="str">
            <v>NA</v>
          </cell>
          <cell r="F1529" t="str">
            <v>Error</v>
          </cell>
          <cell r="K1529" t="str">
            <v>SW90001</v>
          </cell>
          <cell r="L1529" t="str">
            <v>01</v>
          </cell>
          <cell r="M1529" t="str">
            <v>9</v>
          </cell>
          <cell r="AH1529" t="str">
            <v>GATE.375FLANGED600NA</v>
          </cell>
          <cell r="AI1529" t="str">
            <v>.375</v>
          </cell>
          <cell r="AJ1529" t="str">
            <v>FLANGED</v>
          </cell>
          <cell r="AK1529" t="str">
            <v>600</v>
          </cell>
          <cell r="AL1529" t="str">
            <v>NA</v>
          </cell>
          <cell r="AN1529" t="str">
            <v>Error</v>
          </cell>
        </row>
        <row r="1530">
          <cell r="C1530" t="str">
            <v>CRX30X16NA</v>
          </cell>
          <cell r="D1530" t="str">
            <v>30X16</v>
          </cell>
          <cell r="E1530" t="str">
            <v>NA</v>
          </cell>
          <cell r="F1530" t="str">
            <v>Error</v>
          </cell>
          <cell r="K1530" t="str">
            <v>SW90001.25</v>
          </cell>
          <cell r="L1530" t="str">
            <v>01.25</v>
          </cell>
          <cell r="M1530" t="str">
            <v>10</v>
          </cell>
          <cell r="AH1530" t="str">
            <v>GATE.50FLANGED600NA</v>
          </cell>
          <cell r="AI1530" t="str">
            <v>.50</v>
          </cell>
          <cell r="AJ1530" t="str">
            <v>FLANGED</v>
          </cell>
          <cell r="AK1530" t="str">
            <v>600</v>
          </cell>
          <cell r="AL1530" t="str">
            <v>NA</v>
          </cell>
          <cell r="AN1530" t="str">
            <v>Error</v>
          </cell>
        </row>
        <row r="1531">
          <cell r="K1531" t="str">
            <v>SW90001.5</v>
          </cell>
          <cell r="L1531" t="str">
            <v>01.5</v>
          </cell>
          <cell r="M1531" t="str">
            <v>14</v>
          </cell>
          <cell r="AH1531" t="str">
            <v>GATE.75FLANGED600NA</v>
          </cell>
          <cell r="AI1531" t="str">
            <v>.75</v>
          </cell>
          <cell r="AJ1531" t="str">
            <v>FLANGED</v>
          </cell>
          <cell r="AK1531" t="str">
            <v>600</v>
          </cell>
          <cell r="AL1531" t="str">
            <v>NA</v>
          </cell>
          <cell r="AN1531" t="str">
            <v>Error</v>
          </cell>
        </row>
        <row r="1532">
          <cell r="C1532" t="str">
            <v>ER</v>
          </cell>
          <cell r="K1532" t="str">
            <v>SW90002</v>
          </cell>
          <cell r="L1532" t="str">
            <v>02</v>
          </cell>
          <cell r="M1532" t="str">
            <v>25</v>
          </cell>
          <cell r="AH1532" t="str">
            <v>GATE01FLANGED600NA</v>
          </cell>
          <cell r="AI1532" t="str">
            <v>01</v>
          </cell>
          <cell r="AJ1532" t="str">
            <v>FLANGED</v>
          </cell>
          <cell r="AK1532" t="str">
            <v>600</v>
          </cell>
          <cell r="AL1532" t="str">
            <v>NA</v>
          </cell>
          <cell r="AN1532" t="str">
            <v>Error</v>
          </cell>
        </row>
        <row r="1533">
          <cell r="C1533" t="str">
            <v>ER.50X.375STD</v>
          </cell>
          <cell r="D1533" t="str">
            <v>.50X.375</v>
          </cell>
          <cell r="E1533" t="str">
            <v>STD</v>
          </cell>
          <cell r="F1533" t="str">
            <v>.10</v>
          </cell>
          <cell r="K1533" t="str">
            <v>SW90002.5</v>
          </cell>
          <cell r="L1533" t="str">
            <v>02.5</v>
          </cell>
          <cell r="M1533" t="str">
            <v>36</v>
          </cell>
          <cell r="AH1533" t="str">
            <v>GATE01.5FLANGED600NA</v>
          </cell>
          <cell r="AI1533" t="str">
            <v>01.5</v>
          </cell>
          <cell r="AJ1533" t="str">
            <v>FLANGED</v>
          </cell>
          <cell r="AK1533" t="str">
            <v>600</v>
          </cell>
          <cell r="AL1533" t="str">
            <v>NA</v>
          </cell>
          <cell r="AN1533" t="str">
            <v>Error</v>
          </cell>
        </row>
        <row r="1534">
          <cell r="C1534" t="str">
            <v>ER.50X.25STD</v>
          </cell>
          <cell r="D1534" t="str">
            <v>.50X.25</v>
          </cell>
          <cell r="E1534" t="str">
            <v>STD</v>
          </cell>
          <cell r="F1534" t="str">
            <v>.10</v>
          </cell>
          <cell r="K1534" t="str">
            <v>SW90003</v>
          </cell>
          <cell r="L1534" t="str">
            <v>03</v>
          </cell>
          <cell r="M1534">
            <v>32</v>
          </cell>
          <cell r="AH1534" t="str">
            <v>GATE02FLANGED600NA</v>
          </cell>
          <cell r="AI1534" t="str">
            <v>02</v>
          </cell>
          <cell r="AJ1534" t="str">
            <v>FLANGED</v>
          </cell>
          <cell r="AK1534" t="str">
            <v>600</v>
          </cell>
          <cell r="AL1534" t="str">
            <v>NA</v>
          </cell>
          <cell r="AN1534" t="str">
            <v>91</v>
          </cell>
        </row>
        <row r="1535">
          <cell r="C1535" t="str">
            <v>ER.75X.50STD</v>
          </cell>
          <cell r="D1535" t="str">
            <v>.75X.50</v>
          </cell>
          <cell r="E1535" t="str">
            <v>STD</v>
          </cell>
          <cell r="F1535" t="str">
            <v>.17</v>
          </cell>
          <cell r="K1535" t="str">
            <v>SW90003.5</v>
          </cell>
          <cell r="L1535" t="str">
            <v>03.5</v>
          </cell>
          <cell r="M1535" t="str">
            <v>Error</v>
          </cell>
          <cell r="AH1535" t="str">
            <v>GATE03FLANGED600NA</v>
          </cell>
          <cell r="AI1535" t="str">
            <v>03</v>
          </cell>
          <cell r="AJ1535" t="str">
            <v>FLANGED</v>
          </cell>
          <cell r="AK1535" t="str">
            <v>600</v>
          </cell>
          <cell r="AL1535" t="str">
            <v>NA</v>
          </cell>
          <cell r="AN1535" t="str">
            <v>160</v>
          </cell>
        </row>
        <row r="1536">
          <cell r="C1536" t="str">
            <v>ER.75X.375STD</v>
          </cell>
          <cell r="D1536" t="str">
            <v>.75X.375</v>
          </cell>
          <cell r="E1536" t="str">
            <v>STD</v>
          </cell>
          <cell r="F1536" t="str">
            <v>.15</v>
          </cell>
          <cell r="K1536" t="str">
            <v>SW90004</v>
          </cell>
          <cell r="L1536" t="str">
            <v>04</v>
          </cell>
          <cell r="M1536">
            <v>51</v>
          </cell>
          <cell r="AH1536" t="str">
            <v>GATE04FLANGED600NA</v>
          </cell>
          <cell r="AI1536" t="str">
            <v>04</v>
          </cell>
          <cell r="AJ1536" t="str">
            <v>FLANGED</v>
          </cell>
          <cell r="AK1536" t="str">
            <v>600</v>
          </cell>
          <cell r="AL1536" t="str">
            <v>NA</v>
          </cell>
          <cell r="AN1536" t="str">
            <v>284</v>
          </cell>
        </row>
        <row r="1537">
          <cell r="C1537" t="str">
            <v>ER01X.75STD</v>
          </cell>
          <cell r="D1537" t="str">
            <v>01X.75</v>
          </cell>
          <cell r="E1537" t="str">
            <v>STD</v>
          </cell>
          <cell r="F1537" t="str">
            <v>.40</v>
          </cell>
          <cell r="K1537" t="str">
            <v>SW90005</v>
          </cell>
          <cell r="L1537" t="str">
            <v>05</v>
          </cell>
          <cell r="M1537">
            <v>86</v>
          </cell>
          <cell r="AH1537" t="str">
            <v>GATE06FLANGED600NA</v>
          </cell>
          <cell r="AI1537" t="str">
            <v>06</v>
          </cell>
          <cell r="AJ1537" t="str">
            <v>FLANGED</v>
          </cell>
          <cell r="AK1537" t="str">
            <v>600</v>
          </cell>
          <cell r="AL1537" t="str">
            <v>NA</v>
          </cell>
          <cell r="AN1537" t="str">
            <v>591</v>
          </cell>
        </row>
        <row r="1538">
          <cell r="C1538" t="str">
            <v>ER01X.50STD</v>
          </cell>
          <cell r="D1538" t="str">
            <v>01X.50</v>
          </cell>
          <cell r="E1538" t="str">
            <v>STD</v>
          </cell>
          <cell r="F1538" t="str">
            <v>.40</v>
          </cell>
          <cell r="K1538" t="str">
            <v>SW90006</v>
          </cell>
          <cell r="L1538" t="str">
            <v>06</v>
          </cell>
          <cell r="M1538">
            <v>110</v>
          </cell>
          <cell r="AH1538" t="str">
            <v>GATE08FLANGED600NA</v>
          </cell>
          <cell r="AI1538" t="str">
            <v>08</v>
          </cell>
          <cell r="AJ1538" t="str">
            <v>FLANGED</v>
          </cell>
          <cell r="AK1538" t="str">
            <v>600</v>
          </cell>
          <cell r="AL1538" t="str">
            <v>NA</v>
          </cell>
          <cell r="AN1538" t="str">
            <v>931</v>
          </cell>
        </row>
        <row r="1539">
          <cell r="C1539" t="str">
            <v>ER01.25X01STD</v>
          </cell>
          <cell r="D1539" t="str">
            <v>01.25X01</v>
          </cell>
          <cell r="E1539" t="str">
            <v>STD</v>
          </cell>
          <cell r="F1539" t="str">
            <v>.50</v>
          </cell>
          <cell r="K1539" t="str">
            <v>SW90008</v>
          </cell>
          <cell r="L1539" t="str">
            <v>08</v>
          </cell>
          <cell r="M1539">
            <v>187</v>
          </cell>
          <cell r="AH1539" t="str">
            <v>GATE10FLANGED600NA</v>
          </cell>
          <cell r="AI1539" t="str">
            <v>10</v>
          </cell>
          <cell r="AJ1539" t="str">
            <v>FLANGED</v>
          </cell>
          <cell r="AK1539" t="str">
            <v>600</v>
          </cell>
          <cell r="AL1539" t="str">
            <v>NA</v>
          </cell>
          <cell r="AN1539" t="str">
            <v>1676</v>
          </cell>
        </row>
        <row r="1540">
          <cell r="C1540" t="str">
            <v>ER01.25X.75STD</v>
          </cell>
          <cell r="D1540" t="str">
            <v>01.25X.75</v>
          </cell>
          <cell r="E1540" t="str">
            <v>STD</v>
          </cell>
          <cell r="F1540" t="str">
            <v>.40</v>
          </cell>
          <cell r="K1540" t="str">
            <v>SW90010</v>
          </cell>
          <cell r="L1540" t="str">
            <v>10</v>
          </cell>
          <cell r="M1540">
            <v>268</v>
          </cell>
          <cell r="AH1540" t="str">
            <v>GATE12FLANGED600NA</v>
          </cell>
          <cell r="AI1540" t="str">
            <v>12</v>
          </cell>
          <cell r="AJ1540" t="str">
            <v>FLANGED</v>
          </cell>
          <cell r="AK1540" t="str">
            <v>600</v>
          </cell>
          <cell r="AL1540" t="str">
            <v>NA</v>
          </cell>
          <cell r="AN1540" t="str">
            <v>Error</v>
          </cell>
        </row>
        <row r="1541">
          <cell r="C1541" t="str">
            <v>ER01.25X.50STD</v>
          </cell>
          <cell r="D1541" t="str">
            <v>01.25X.50</v>
          </cell>
          <cell r="E1541" t="str">
            <v>STD</v>
          </cell>
          <cell r="F1541" t="str">
            <v>.40</v>
          </cell>
          <cell r="K1541" t="str">
            <v>SW90012</v>
          </cell>
          <cell r="L1541" t="str">
            <v>12</v>
          </cell>
          <cell r="M1541">
            <v>372</v>
          </cell>
          <cell r="AH1541" t="str">
            <v>GATE14FLANGED600NA</v>
          </cell>
          <cell r="AI1541" t="str">
            <v>14</v>
          </cell>
          <cell r="AJ1541" t="str">
            <v>FLANGED</v>
          </cell>
          <cell r="AK1541" t="str">
            <v>600</v>
          </cell>
          <cell r="AL1541" t="str">
            <v>NA</v>
          </cell>
          <cell r="AN1541" t="str">
            <v>Error</v>
          </cell>
        </row>
        <row r="1542">
          <cell r="C1542" t="str">
            <v>ER01.5X01.25STD</v>
          </cell>
          <cell r="D1542" t="str">
            <v>01.5X01.25</v>
          </cell>
          <cell r="E1542" t="str">
            <v>STD</v>
          </cell>
          <cell r="F1542" t="str">
            <v>.70</v>
          </cell>
          <cell r="K1542" t="str">
            <v>SW90014</v>
          </cell>
          <cell r="L1542" t="str">
            <v>14</v>
          </cell>
          <cell r="M1542">
            <v>562</v>
          </cell>
          <cell r="AH1542" t="str">
            <v>GATE16FLANGED600NA</v>
          </cell>
          <cell r="AI1542" t="str">
            <v>16</v>
          </cell>
          <cell r="AJ1542" t="str">
            <v>FLANGED</v>
          </cell>
          <cell r="AK1542" t="str">
            <v>600</v>
          </cell>
          <cell r="AL1542" t="str">
            <v>NA</v>
          </cell>
          <cell r="AN1542" t="str">
            <v>Error</v>
          </cell>
        </row>
        <row r="1543">
          <cell r="C1543" t="str">
            <v>ER01.5X01STD</v>
          </cell>
          <cell r="D1543" t="str">
            <v>01.5X01</v>
          </cell>
          <cell r="E1543" t="str">
            <v>STD</v>
          </cell>
          <cell r="F1543" t="str">
            <v>.62</v>
          </cell>
          <cell r="K1543" t="str">
            <v>SW90016</v>
          </cell>
          <cell r="L1543" t="str">
            <v>16</v>
          </cell>
          <cell r="M1543">
            <v>685</v>
          </cell>
          <cell r="AH1543" t="str">
            <v>GATE18FLANGED600NA</v>
          </cell>
          <cell r="AI1543" t="str">
            <v>18</v>
          </cell>
          <cell r="AJ1543" t="str">
            <v>FLANGED</v>
          </cell>
          <cell r="AK1543" t="str">
            <v>600</v>
          </cell>
          <cell r="AL1543" t="str">
            <v>NA</v>
          </cell>
          <cell r="AN1543" t="str">
            <v>Error</v>
          </cell>
        </row>
        <row r="1544">
          <cell r="C1544" t="str">
            <v>ER01.5X.75STD</v>
          </cell>
          <cell r="D1544" t="str">
            <v>01.5X.75</v>
          </cell>
          <cell r="E1544" t="str">
            <v>STD</v>
          </cell>
          <cell r="F1544" t="str">
            <v>.54</v>
          </cell>
          <cell r="K1544" t="str">
            <v>SW90018</v>
          </cell>
          <cell r="L1544" t="str">
            <v>18</v>
          </cell>
          <cell r="M1544">
            <v>924</v>
          </cell>
          <cell r="AH1544" t="str">
            <v>GATE20FLANGED600NA</v>
          </cell>
          <cell r="AI1544" t="str">
            <v>20</v>
          </cell>
          <cell r="AJ1544" t="str">
            <v>FLANGED</v>
          </cell>
          <cell r="AK1544" t="str">
            <v>600</v>
          </cell>
          <cell r="AL1544" t="str">
            <v>NA</v>
          </cell>
          <cell r="AN1544" t="str">
            <v>Error</v>
          </cell>
        </row>
        <row r="1545">
          <cell r="C1545" t="str">
            <v>ER01.5X.50STD</v>
          </cell>
          <cell r="D1545" t="str">
            <v>01.5X.50</v>
          </cell>
          <cell r="E1545" t="str">
            <v>STD</v>
          </cell>
          <cell r="F1545" t="str">
            <v>.50</v>
          </cell>
          <cell r="K1545" t="str">
            <v>SW90020</v>
          </cell>
          <cell r="L1545" t="str">
            <v>20</v>
          </cell>
          <cell r="M1545">
            <v>1164</v>
          </cell>
          <cell r="AH1545" t="str">
            <v>GATE22FLANGED600NA</v>
          </cell>
          <cell r="AI1545" t="str">
            <v>22</v>
          </cell>
          <cell r="AJ1545" t="str">
            <v>FLANGED</v>
          </cell>
          <cell r="AK1545" t="str">
            <v>600</v>
          </cell>
          <cell r="AL1545" t="str">
            <v>NA</v>
          </cell>
          <cell r="AN1545" t="str">
            <v>Error</v>
          </cell>
        </row>
        <row r="1546">
          <cell r="C1546" t="str">
            <v>ER02X01.5STD</v>
          </cell>
          <cell r="D1546" t="str">
            <v>02X01.5</v>
          </cell>
          <cell r="E1546" t="str">
            <v>STD</v>
          </cell>
          <cell r="F1546" t="str">
            <v>.90</v>
          </cell>
          <cell r="K1546" t="str">
            <v>SW90024</v>
          </cell>
          <cell r="L1546" t="str">
            <v>24</v>
          </cell>
          <cell r="M1546">
            <v>2107</v>
          </cell>
          <cell r="AH1546" t="str">
            <v>GATE24FLANGED600NA</v>
          </cell>
          <cell r="AI1546" t="str">
            <v>24</v>
          </cell>
          <cell r="AJ1546" t="str">
            <v>FLANGED</v>
          </cell>
          <cell r="AK1546" t="str">
            <v>600</v>
          </cell>
          <cell r="AL1546" t="str">
            <v>NA</v>
          </cell>
          <cell r="AN1546" t="str">
            <v>Error</v>
          </cell>
        </row>
        <row r="1547">
          <cell r="C1547" t="str">
            <v>ER02X01.25STD</v>
          </cell>
          <cell r="D1547" t="str">
            <v>02X01.25</v>
          </cell>
          <cell r="E1547" t="str">
            <v>STD</v>
          </cell>
          <cell r="F1547" t="str">
            <v>.84</v>
          </cell>
          <cell r="K1547" t="str">
            <v>SW90026</v>
          </cell>
          <cell r="L1547" t="str">
            <v>26</v>
          </cell>
          <cell r="M1547" t="str">
            <v>Error</v>
          </cell>
        </row>
        <row r="1548">
          <cell r="C1548" t="str">
            <v>ER02X01STD</v>
          </cell>
          <cell r="D1548" t="str">
            <v>02X01</v>
          </cell>
          <cell r="E1548" t="str">
            <v>STD</v>
          </cell>
          <cell r="F1548" t="str">
            <v>.76</v>
          </cell>
          <cell r="K1548" t="str">
            <v>SW90028</v>
          </cell>
          <cell r="L1548" t="str">
            <v>28</v>
          </cell>
          <cell r="M1548" t="str">
            <v>Error</v>
          </cell>
          <cell r="AH1548" t="str">
            <v>GATE.25BW600NA</v>
          </cell>
          <cell r="AI1548" t="str">
            <v>.25</v>
          </cell>
          <cell r="AJ1548" t="str">
            <v>BW</v>
          </cell>
          <cell r="AK1548" t="str">
            <v>600</v>
          </cell>
          <cell r="AL1548" t="str">
            <v>NA</v>
          </cell>
          <cell r="AN1548" t="str">
            <v>Error</v>
          </cell>
        </row>
        <row r="1549">
          <cell r="C1549" t="str">
            <v>ER02X.75STD</v>
          </cell>
          <cell r="D1549" t="str">
            <v>02X.75</v>
          </cell>
          <cell r="E1549" t="str">
            <v>STD</v>
          </cell>
          <cell r="F1549" t="str">
            <v>.70</v>
          </cell>
          <cell r="K1549" t="str">
            <v>SW90030</v>
          </cell>
          <cell r="L1549" t="str">
            <v>30</v>
          </cell>
          <cell r="M1549" t="str">
            <v>Error</v>
          </cell>
          <cell r="AH1549" t="str">
            <v>GATE.375BW600NA</v>
          </cell>
          <cell r="AI1549" t="str">
            <v>.375</v>
          </cell>
          <cell r="AJ1549" t="str">
            <v>BW</v>
          </cell>
          <cell r="AK1549" t="str">
            <v>600</v>
          </cell>
          <cell r="AL1549" t="str">
            <v>NA</v>
          </cell>
          <cell r="AN1549" t="str">
            <v>Error</v>
          </cell>
        </row>
        <row r="1550">
          <cell r="C1550" t="str">
            <v>ER02.5X02STD</v>
          </cell>
          <cell r="D1550" t="str">
            <v>02.5X02</v>
          </cell>
          <cell r="E1550" t="str">
            <v>STD</v>
          </cell>
          <cell r="F1550" t="str">
            <v>1.5</v>
          </cell>
          <cell r="K1550" t="str">
            <v>SW90032</v>
          </cell>
          <cell r="L1550" t="str">
            <v>32</v>
          </cell>
          <cell r="M1550" t="str">
            <v>Error</v>
          </cell>
          <cell r="AH1550" t="str">
            <v>GATE.50BW600NA</v>
          </cell>
          <cell r="AI1550" t="str">
            <v>.50</v>
          </cell>
          <cell r="AJ1550" t="str">
            <v>BW</v>
          </cell>
          <cell r="AK1550" t="str">
            <v>600</v>
          </cell>
          <cell r="AL1550" t="str">
            <v>NA</v>
          </cell>
          <cell r="AN1550" t="str">
            <v>Error</v>
          </cell>
        </row>
        <row r="1551">
          <cell r="C1551" t="str">
            <v>ER02.5X01.5STD</v>
          </cell>
          <cell r="D1551" t="str">
            <v>02.5X01.5</v>
          </cell>
          <cell r="E1551" t="str">
            <v>STD</v>
          </cell>
          <cell r="F1551" t="str">
            <v>1.38</v>
          </cell>
          <cell r="K1551" t="str">
            <v>SW90034</v>
          </cell>
          <cell r="L1551" t="str">
            <v>34</v>
          </cell>
          <cell r="M1551" t="str">
            <v>Error</v>
          </cell>
          <cell r="AH1551" t="str">
            <v>GATE.75BW600NA</v>
          </cell>
          <cell r="AI1551" t="str">
            <v>.75</v>
          </cell>
          <cell r="AJ1551" t="str">
            <v>BW</v>
          </cell>
          <cell r="AK1551" t="str">
            <v>600</v>
          </cell>
          <cell r="AL1551" t="str">
            <v>NA</v>
          </cell>
          <cell r="AN1551" t="str">
            <v>Error</v>
          </cell>
        </row>
        <row r="1552">
          <cell r="C1552" t="str">
            <v>ER02.5X01.25STD</v>
          </cell>
          <cell r="D1552" t="str">
            <v>02.5X01.25</v>
          </cell>
          <cell r="E1552" t="str">
            <v>STD</v>
          </cell>
          <cell r="F1552" t="str">
            <v>1.25</v>
          </cell>
          <cell r="K1552" t="str">
            <v>SW90036</v>
          </cell>
          <cell r="L1552" t="str">
            <v>36</v>
          </cell>
          <cell r="M1552" t="str">
            <v>Error</v>
          </cell>
          <cell r="AH1552" t="str">
            <v>GATE01BW600NA</v>
          </cell>
          <cell r="AI1552" t="str">
            <v>01</v>
          </cell>
          <cell r="AJ1552" t="str">
            <v>BW</v>
          </cell>
          <cell r="AK1552" t="str">
            <v>600</v>
          </cell>
          <cell r="AL1552" t="str">
            <v>NA</v>
          </cell>
          <cell r="AN1552" t="str">
            <v>Error</v>
          </cell>
        </row>
        <row r="1553">
          <cell r="C1553" t="str">
            <v>ER02.5X01STD</v>
          </cell>
          <cell r="D1553" t="str">
            <v>02.5X01</v>
          </cell>
          <cell r="E1553" t="str">
            <v>STD</v>
          </cell>
          <cell r="F1553" t="str">
            <v>1.25</v>
          </cell>
          <cell r="K1553" t="str">
            <v>SW90038</v>
          </cell>
          <cell r="L1553" t="str">
            <v>38</v>
          </cell>
          <cell r="M1553" t="str">
            <v>Error</v>
          </cell>
          <cell r="AH1553" t="str">
            <v>GATE01.5BW600NA</v>
          </cell>
          <cell r="AI1553" t="str">
            <v>01.5</v>
          </cell>
          <cell r="AJ1553" t="str">
            <v>BW</v>
          </cell>
          <cell r="AK1553" t="str">
            <v>600</v>
          </cell>
          <cell r="AL1553" t="str">
            <v>NA</v>
          </cell>
          <cell r="AN1553" t="str">
            <v>Error</v>
          </cell>
        </row>
        <row r="1554">
          <cell r="C1554" t="str">
            <v>ER03X02.5STD</v>
          </cell>
          <cell r="D1554" t="str">
            <v>03X02.5</v>
          </cell>
          <cell r="E1554" t="str">
            <v>STD</v>
          </cell>
          <cell r="F1554" t="str">
            <v>2</v>
          </cell>
          <cell r="K1554" t="str">
            <v>SW90040</v>
          </cell>
          <cell r="L1554" t="str">
            <v>40</v>
          </cell>
          <cell r="M1554" t="str">
            <v>Error</v>
          </cell>
          <cell r="AH1554" t="str">
            <v>GATE02BW600NA</v>
          </cell>
          <cell r="AI1554" t="str">
            <v>02</v>
          </cell>
          <cell r="AJ1554" t="str">
            <v>BW</v>
          </cell>
          <cell r="AK1554" t="str">
            <v>600</v>
          </cell>
          <cell r="AL1554" t="str">
            <v>NA</v>
          </cell>
          <cell r="AN1554" t="str">
            <v>76</v>
          </cell>
        </row>
        <row r="1555">
          <cell r="C1555" t="str">
            <v>ER03X02STD</v>
          </cell>
          <cell r="D1555" t="str">
            <v>03X02</v>
          </cell>
          <cell r="E1555" t="str">
            <v>STD</v>
          </cell>
          <cell r="F1555" t="str">
            <v>18</v>
          </cell>
          <cell r="K1555" t="str">
            <v>SW90042</v>
          </cell>
          <cell r="L1555" t="str">
            <v>42</v>
          </cell>
          <cell r="M1555" t="str">
            <v>Error</v>
          </cell>
          <cell r="AH1555" t="str">
            <v>GATE03BW600NA</v>
          </cell>
          <cell r="AI1555" t="str">
            <v>03</v>
          </cell>
          <cell r="AJ1555" t="str">
            <v>BW</v>
          </cell>
          <cell r="AK1555" t="str">
            <v>600</v>
          </cell>
          <cell r="AL1555" t="str">
            <v>NA</v>
          </cell>
          <cell r="AN1555" t="str">
            <v>129</v>
          </cell>
        </row>
        <row r="1556">
          <cell r="C1556" t="str">
            <v>ER03X01.5STD</v>
          </cell>
          <cell r="D1556" t="str">
            <v>03X01.5</v>
          </cell>
          <cell r="E1556" t="str">
            <v>STD</v>
          </cell>
          <cell r="F1556" t="str">
            <v>1.7</v>
          </cell>
          <cell r="K1556" t="str">
            <v>SW90044</v>
          </cell>
          <cell r="L1556" t="str">
            <v>44</v>
          </cell>
          <cell r="M1556" t="str">
            <v>Error</v>
          </cell>
          <cell r="AH1556" t="str">
            <v>GATE04BW600NA</v>
          </cell>
          <cell r="AI1556" t="str">
            <v>04</v>
          </cell>
          <cell r="AJ1556" t="str">
            <v>BW</v>
          </cell>
          <cell r="AK1556" t="str">
            <v>600</v>
          </cell>
          <cell r="AL1556" t="str">
            <v>NA</v>
          </cell>
          <cell r="AN1556" t="str">
            <v>220</v>
          </cell>
        </row>
        <row r="1557">
          <cell r="C1557" t="str">
            <v>ER03X01.25STD</v>
          </cell>
          <cell r="D1557" t="str">
            <v>03X01.25</v>
          </cell>
          <cell r="E1557" t="str">
            <v>STD</v>
          </cell>
          <cell r="F1557" t="str">
            <v>1.6</v>
          </cell>
          <cell r="K1557" t="str">
            <v>SW90046</v>
          </cell>
          <cell r="L1557" t="str">
            <v>46</v>
          </cell>
          <cell r="M1557" t="str">
            <v>Error</v>
          </cell>
          <cell r="AH1557" t="str">
            <v>GATE06BW600NA</v>
          </cell>
          <cell r="AI1557" t="str">
            <v>06</v>
          </cell>
          <cell r="AJ1557" t="str">
            <v>BW</v>
          </cell>
          <cell r="AK1557" t="str">
            <v>600</v>
          </cell>
          <cell r="AL1557" t="str">
            <v>NA</v>
          </cell>
          <cell r="AN1557" t="str">
            <v>464</v>
          </cell>
        </row>
        <row r="1558">
          <cell r="C1558" t="str">
            <v>ER03.5X03STD</v>
          </cell>
          <cell r="D1558" t="str">
            <v>03.5X03</v>
          </cell>
          <cell r="E1558" t="str">
            <v>STD</v>
          </cell>
          <cell r="F1558" t="str">
            <v>3.15</v>
          </cell>
          <cell r="K1558" t="str">
            <v>SW90048</v>
          </cell>
          <cell r="L1558" t="str">
            <v>48</v>
          </cell>
          <cell r="M1558" t="str">
            <v>Error</v>
          </cell>
          <cell r="AH1558" t="str">
            <v>GATE08BW600NA</v>
          </cell>
          <cell r="AI1558" t="str">
            <v>08</v>
          </cell>
          <cell r="AJ1558" t="str">
            <v>BW</v>
          </cell>
          <cell r="AK1558" t="str">
            <v>600</v>
          </cell>
          <cell r="AL1558" t="str">
            <v>NA</v>
          </cell>
          <cell r="AN1558" t="str">
            <v>747</v>
          </cell>
        </row>
        <row r="1559">
          <cell r="C1559" t="str">
            <v>ER03.5X02.5STD</v>
          </cell>
          <cell r="D1559" t="str">
            <v>03.5X02.5</v>
          </cell>
          <cell r="E1559" t="str">
            <v>STD</v>
          </cell>
          <cell r="F1559" t="str">
            <v>2.88</v>
          </cell>
          <cell r="K1559" t="str">
            <v>SW90050</v>
          </cell>
          <cell r="L1559" t="str">
            <v>50</v>
          </cell>
          <cell r="M1559" t="str">
            <v>Error</v>
          </cell>
          <cell r="AH1559" t="str">
            <v>GATE10BW600NA</v>
          </cell>
          <cell r="AI1559" t="str">
            <v>10</v>
          </cell>
          <cell r="AJ1559" t="str">
            <v>BW</v>
          </cell>
          <cell r="AK1559" t="str">
            <v>600</v>
          </cell>
          <cell r="AL1559" t="str">
            <v>NA</v>
          </cell>
          <cell r="AN1559" t="str">
            <v>1369</v>
          </cell>
        </row>
        <row r="1560">
          <cell r="C1560" t="str">
            <v>ER03.5X02STD</v>
          </cell>
          <cell r="D1560" t="str">
            <v>03.5X02</v>
          </cell>
          <cell r="E1560" t="str">
            <v>STD</v>
          </cell>
          <cell r="F1560" t="str">
            <v>2.75</v>
          </cell>
          <cell r="K1560" t="str">
            <v>SW90052</v>
          </cell>
          <cell r="L1560" t="str">
            <v>52</v>
          </cell>
          <cell r="M1560" t="str">
            <v>Error</v>
          </cell>
          <cell r="AH1560" t="str">
            <v>GATE12BW600NA</v>
          </cell>
          <cell r="AI1560" t="str">
            <v>12</v>
          </cell>
          <cell r="AJ1560" t="str">
            <v>BW</v>
          </cell>
          <cell r="AK1560" t="str">
            <v>600</v>
          </cell>
          <cell r="AL1560" t="str">
            <v>NA</v>
          </cell>
          <cell r="AN1560" t="str">
            <v>Error</v>
          </cell>
        </row>
        <row r="1561">
          <cell r="C1561" t="str">
            <v>ER03.5X01.5STD</v>
          </cell>
          <cell r="D1561" t="str">
            <v>03.5X01.5</v>
          </cell>
          <cell r="E1561" t="str">
            <v>STD</v>
          </cell>
          <cell r="F1561" t="str">
            <v>2.5</v>
          </cell>
          <cell r="K1561" t="str">
            <v>SW90054</v>
          </cell>
          <cell r="L1561" t="str">
            <v>54</v>
          </cell>
          <cell r="M1561" t="str">
            <v>Error</v>
          </cell>
          <cell r="AH1561" t="str">
            <v>GATE14BW600NA</v>
          </cell>
          <cell r="AI1561" t="str">
            <v>14</v>
          </cell>
          <cell r="AJ1561" t="str">
            <v>BW</v>
          </cell>
          <cell r="AK1561" t="str">
            <v>600</v>
          </cell>
          <cell r="AL1561" t="str">
            <v>NA</v>
          </cell>
          <cell r="AN1561" t="str">
            <v>Error</v>
          </cell>
        </row>
        <row r="1562">
          <cell r="C1562" t="str">
            <v>ER03.5X01.25STD</v>
          </cell>
          <cell r="D1562" t="str">
            <v>03.5X01.25</v>
          </cell>
          <cell r="E1562" t="str">
            <v>STD</v>
          </cell>
          <cell r="F1562" t="str">
            <v>2.4</v>
          </cell>
          <cell r="K1562" t="str">
            <v>SW90056</v>
          </cell>
          <cell r="L1562" t="str">
            <v>56</v>
          </cell>
          <cell r="M1562" t="str">
            <v>Error</v>
          </cell>
          <cell r="AH1562" t="str">
            <v>GATE16BW600NA</v>
          </cell>
          <cell r="AI1562" t="str">
            <v>16</v>
          </cell>
          <cell r="AJ1562" t="str">
            <v>BW</v>
          </cell>
          <cell r="AK1562" t="str">
            <v>600</v>
          </cell>
          <cell r="AL1562" t="str">
            <v>NA</v>
          </cell>
          <cell r="AN1562" t="str">
            <v>Error</v>
          </cell>
        </row>
        <row r="1563">
          <cell r="C1563" t="str">
            <v>ER04X03.5STD</v>
          </cell>
          <cell r="D1563" t="str">
            <v>04X03.5</v>
          </cell>
          <cell r="E1563" t="str">
            <v>STD</v>
          </cell>
          <cell r="F1563" t="str">
            <v>3.5</v>
          </cell>
          <cell r="K1563" t="str">
            <v>SW90058</v>
          </cell>
          <cell r="L1563" t="str">
            <v>58</v>
          </cell>
          <cell r="M1563" t="str">
            <v>Error</v>
          </cell>
          <cell r="AH1563" t="str">
            <v>GATE18BW600NA</v>
          </cell>
          <cell r="AI1563" t="str">
            <v>18</v>
          </cell>
          <cell r="AJ1563" t="str">
            <v>BW</v>
          </cell>
          <cell r="AK1563" t="str">
            <v>600</v>
          </cell>
          <cell r="AL1563" t="str">
            <v>NA</v>
          </cell>
          <cell r="AN1563" t="str">
            <v>Error</v>
          </cell>
        </row>
        <row r="1564">
          <cell r="C1564" t="str">
            <v>ER04X03STD</v>
          </cell>
          <cell r="D1564" t="str">
            <v>04X03</v>
          </cell>
          <cell r="E1564" t="str">
            <v>STD</v>
          </cell>
          <cell r="F1564" t="str">
            <v>3.38</v>
          </cell>
          <cell r="K1564" t="str">
            <v>SW90060</v>
          </cell>
          <cell r="L1564" t="str">
            <v>60</v>
          </cell>
          <cell r="M1564" t="str">
            <v>Error</v>
          </cell>
          <cell r="AH1564" t="str">
            <v>GATE20BW600NA</v>
          </cell>
          <cell r="AI1564" t="str">
            <v>20</v>
          </cell>
          <cell r="AJ1564" t="str">
            <v>BW</v>
          </cell>
          <cell r="AK1564" t="str">
            <v>600</v>
          </cell>
          <cell r="AL1564" t="str">
            <v>NA</v>
          </cell>
          <cell r="AN1564" t="str">
            <v>Error</v>
          </cell>
        </row>
        <row r="1565">
          <cell r="C1565" t="str">
            <v>ER04X02.5STD</v>
          </cell>
          <cell r="D1565" t="str">
            <v>04X02.5</v>
          </cell>
          <cell r="E1565" t="str">
            <v>STD</v>
          </cell>
          <cell r="F1565" t="str">
            <v>3.25</v>
          </cell>
          <cell r="AH1565" t="str">
            <v>GATE22BW600NA</v>
          </cell>
          <cell r="AI1565" t="str">
            <v>22</v>
          </cell>
          <cell r="AJ1565" t="str">
            <v>BW</v>
          </cell>
          <cell r="AK1565" t="str">
            <v>600</v>
          </cell>
          <cell r="AL1565" t="str">
            <v>NA</v>
          </cell>
          <cell r="AN1565" t="str">
            <v>Error</v>
          </cell>
        </row>
        <row r="1566">
          <cell r="C1566" t="str">
            <v>ER04X02STD</v>
          </cell>
          <cell r="D1566" t="str">
            <v>04X02</v>
          </cell>
          <cell r="E1566" t="str">
            <v>STD</v>
          </cell>
          <cell r="F1566" t="str">
            <v>3</v>
          </cell>
          <cell r="K1566" t="str">
            <v>THRD900.50</v>
          </cell>
          <cell r="L1566" t="str">
            <v>.50</v>
          </cell>
          <cell r="M1566" t="str">
            <v>9</v>
          </cell>
          <cell r="AH1566" t="str">
            <v>GATE24BW600NA</v>
          </cell>
          <cell r="AI1566" t="str">
            <v>24</v>
          </cell>
          <cell r="AJ1566" t="str">
            <v>BW</v>
          </cell>
          <cell r="AK1566" t="str">
            <v>600</v>
          </cell>
          <cell r="AL1566" t="str">
            <v>NA</v>
          </cell>
          <cell r="AN1566" t="str">
            <v>Error</v>
          </cell>
        </row>
        <row r="1567">
          <cell r="C1567" t="str">
            <v>ER04X01.5STD</v>
          </cell>
          <cell r="D1567" t="str">
            <v>04X01.5</v>
          </cell>
          <cell r="E1567" t="str">
            <v>STD</v>
          </cell>
          <cell r="F1567" t="str">
            <v>2.88</v>
          </cell>
          <cell r="K1567" t="str">
            <v>THRD900.75</v>
          </cell>
          <cell r="L1567" t="str">
            <v>.75</v>
          </cell>
          <cell r="M1567" t="str">
            <v>9</v>
          </cell>
        </row>
        <row r="1568">
          <cell r="C1568" t="str">
            <v>ER05X04STD</v>
          </cell>
          <cell r="D1568" t="str">
            <v>05X04</v>
          </cell>
          <cell r="E1568" t="str">
            <v>STD</v>
          </cell>
          <cell r="F1568" t="str">
            <v>6</v>
          </cell>
          <cell r="K1568" t="str">
            <v>THRD90001</v>
          </cell>
          <cell r="L1568" t="str">
            <v>01</v>
          </cell>
          <cell r="M1568" t="str">
            <v>9</v>
          </cell>
          <cell r="AH1568" t="str">
            <v>GATE.25FLANGED600NAYES</v>
          </cell>
          <cell r="AI1568" t="str">
            <v>.25</v>
          </cell>
          <cell r="AJ1568" t="str">
            <v>FLANGED</v>
          </cell>
          <cell r="AK1568" t="str">
            <v>600</v>
          </cell>
          <cell r="AL1568" t="str">
            <v>NA</v>
          </cell>
          <cell r="AM1568" t="str">
            <v>YES</v>
          </cell>
          <cell r="AN1568" t="str">
            <v>Error</v>
          </cell>
        </row>
        <row r="1569">
          <cell r="C1569" t="str">
            <v>ER05X03.5STD</v>
          </cell>
          <cell r="D1569" t="str">
            <v>05X03.5</v>
          </cell>
          <cell r="E1569" t="str">
            <v>STD</v>
          </cell>
          <cell r="F1569" t="str">
            <v>5.75</v>
          </cell>
          <cell r="K1569" t="str">
            <v>THRD90001.25</v>
          </cell>
          <cell r="L1569" t="str">
            <v>01.25</v>
          </cell>
          <cell r="M1569" t="str">
            <v>10</v>
          </cell>
          <cell r="AH1569" t="str">
            <v>GATE.375FLANGED600NAYES</v>
          </cell>
          <cell r="AI1569" t="str">
            <v>.375</v>
          </cell>
          <cell r="AJ1569" t="str">
            <v>FLANGED</v>
          </cell>
          <cell r="AK1569" t="str">
            <v>600</v>
          </cell>
          <cell r="AL1569" t="str">
            <v>NA</v>
          </cell>
          <cell r="AM1569" t="str">
            <v>YES</v>
          </cell>
          <cell r="AN1569" t="str">
            <v>Error</v>
          </cell>
        </row>
        <row r="1570">
          <cell r="C1570" t="str">
            <v>ER05X03STD</v>
          </cell>
          <cell r="D1570" t="str">
            <v>05X03</v>
          </cell>
          <cell r="E1570" t="str">
            <v>STD</v>
          </cell>
          <cell r="F1570" t="str">
            <v>5.5</v>
          </cell>
          <cell r="K1570" t="str">
            <v>THRD90001.5</v>
          </cell>
          <cell r="L1570" t="str">
            <v>01.5</v>
          </cell>
          <cell r="M1570" t="str">
            <v>14</v>
          </cell>
          <cell r="AH1570" t="str">
            <v>GATE.50FLANGED600NAYES</v>
          </cell>
          <cell r="AI1570" t="str">
            <v>.50</v>
          </cell>
          <cell r="AJ1570" t="str">
            <v>FLANGED</v>
          </cell>
          <cell r="AK1570" t="str">
            <v>600</v>
          </cell>
          <cell r="AL1570" t="str">
            <v>NA</v>
          </cell>
          <cell r="AM1570" t="str">
            <v>YES</v>
          </cell>
          <cell r="AN1570" t="str">
            <v>Error</v>
          </cell>
        </row>
        <row r="1571">
          <cell r="C1571" t="str">
            <v>ER05X02.5STD</v>
          </cell>
          <cell r="D1571" t="str">
            <v>05X02.5</v>
          </cell>
          <cell r="E1571" t="str">
            <v>STD</v>
          </cell>
          <cell r="F1571" t="str">
            <v>5.25</v>
          </cell>
          <cell r="K1571" t="str">
            <v>THRD90002</v>
          </cell>
          <cell r="L1571" t="str">
            <v>02</v>
          </cell>
          <cell r="M1571" t="str">
            <v>25</v>
          </cell>
          <cell r="AH1571" t="str">
            <v>GATE.75FLANGED600NAYES</v>
          </cell>
          <cell r="AI1571" t="str">
            <v>.75</v>
          </cell>
          <cell r="AJ1571" t="str">
            <v>FLANGED</v>
          </cell>
          <cell r="AK1571" t="str">
            <v>600</v>
          </cell>
          <cell r="AL1571" t="str">
            <v>NA</v>
          </cell>
          <cell r="AM1571" t="str">
            <v>YES</v>
          </cell>
          <cell r="AN1571" t="str">
            <v>Error</v>
          </cell>
        </row>
        <row r="1572">
          <cell r="C1572" t="str">
            <v>ER05X02STD</v>
          </cell>
          <cell r="D1572" t="str">
            <v>05X02</v>
          </cell>
          <cell r="E1572" t="str">
            <v>STD</v>
          </cell>
          <cell r="F1572" t="str">
            <v>5</v>
          </cell>
          <cell r="K1572" t="str">
            <v>THRD90002.5</v>
          </cell>
          <cell r="L1572" t="str">
            <v>02.5</v>
          </cell>
          <cell r="M1572" t="str">
            <v>36</v>
          </cell>
          <cell r="AH1572" t="str">
            <v>GATE01FLANGED600NAYES</v>
          </cell>
          <cell r="AI1572" t="str">
            <v>01</v>
          </cell>
          <cell r="AJ1572" t="str">
            <v>FLANGED</v>
          </cell>
          <cell r="AK1572" t="str">
            <v>600</v>
          </cell>
          <cell r="AL1572" t="str">
            <v>NA</v>
          </cell>
          <cell r="AM1572" t="str">
            <v>YES</v>
          </cell>
          <cell r="AN1572" t="str">
            <v>Error</v>
          </cell>
        </row>
        <row r="1573">
          <cell r="C1573" t="str">
            <v>ER06X05STD</v>
          </cell>
          <cell r="D1573" t="str">
            <v>06X05</v>
          </cell>
          <cell r="E1573" t="str">
            <v>STD</v>
          </cell>
          <cell r="F1573" t="str">
            <v>8.5</v>
          </cell>
          <cell r="K1573" t="str">
            <v>THRD90003</v>
          </cell>
          <cell r="L1573" t="str">
            <v>03</v>
          </cell>
          <cell r="M1573">
            <v>28.5</v>
          </cell>
          <cell r="AH1573" t="str">
            <v>GATE01.5FLANGED600NAYES</v>
          </cell>
          <cell r="AI1573" t="str">
            <v>01.5</v>
          </cell>
          <cell r="AJ1573" t="str">
            <v>FLANGED</v>
          </cell>
          <cell r="AK1573" t="str">
            <v>600</v>
          </cell>
          <cell r="AL1573" t="str">
            <v>NA</v>
          </cell>
          <cell r="AM1573" t="str">
            <v>YES</v>
          </cell>
          <cell r="AN1573" t="str">
            <v>Error</v>
          </cell>
        </row>
        <row r="1574">
          <cell r="C1574" t="str">
            <v>ER06X04STD</v>
          </cell>
          <cell r="D1574" t="str">
            <v>06X04</v>
          </cell>
          <cell r="E1574" t="str">
            <v>STD</v>
          </cell>
          <cell r="F1574" t="str">
            <v>8.25</v>
          </cell>
          <cell r="K1574" t="str">
            <v>THRD90003.5</v>
          </cell>
          <cell r="L1574" t="str">
            <v>03.5</v>
          </cell>
          <cell r="M1574" t="str">
            <v>Error</v>
          </cell>
          <cell r="AH1574" t="str">
            <v>GATE02FLANGED600NAYES</v>
          </cell>
          <cell r="AI1574" t="str">
            <v>02</v>
          </cell>
          <cell r="AJ1574" t="str">
            <v>FLANGED</v>
          </cell>
          <cell r="AK1574" t="str">
            <v>600</v>
          </cell>
          <cell r="AL1574" t="str">
            <v>NA</v>
          </cell>
          <cell r="AM1574" t="str">
            <v>YES</v>
          </cell>
          <cell r="AN1574" t="str">
            <v>Error</v>
          </cell>
        </row>
        <row r="1575">
          <cell r="C1575" t="str">
            <v>ER06X03.5STD</v>
          </cell>
          <cell r="D1575" t="str">
            <v>06X03.5</v>
          </cell>
          <cell r="E1575" t="str">
            <v>STD</v>
          </cell>
          <cell r="F1575" t="str">
            <v>8.25</v>
          </cell>
          <cell r="K1575" t="str">
            <v>THRD90004</v>
          </cell>
          <cell r="L1575" t="str">
            <v>04</v>
          </cell>
          <cell r="M1575">
            <v>47.5</v>
          </cell>
          <cell r="AH1575" t="str">
            <v>GATE03FLANGED600NAYES</v>
          </cell>
          <cell r="AI1575" t="str">
            <v>03</v>
          </cell>
          <cell r="AJ1575" t="str">
            <v>FLANGED</v>
          </cell>
          <cell r="AK1575" t="str">
            <v>600</v>
          </cell>
          <cell r="AL1575" t="str">
            <v>NA</v>
          </cell>
          <cell r="AM1575" t="str">
            <v>YES</v>
          </cell>
          <cell r="AN1575" t="str">
            <v>Error</v>
          </cell>
        </row>
        <row r="1576">
          <cell r="C1576" t="str">
            <v>ER06X03STD</v>
          </cell>
          <cell r="D1576" t="str">
            <v>06X03</v>
          </cell>
          <cell r="E1576" t="str">
            <v>STD</v>
          </cell>
          <cell r="F1576" t="str">
            <v>8</v>
          </cell>
          <cell r="K1576" t="str">
            <v>THRD90005</v>
          </cell>
          <cell r="L1576" t="str">
            <v>05</v>
          </cell>
          <cell r="M1576">
            <v>76</v>
          </cell>
          <cell r="AH1576" t="str">
            <v>GATE04FLANGED600NAYES</v>
          </cell>
          <cell r="AI1576" t="str">
            <v>04</v>
          </cell>
          <cell r="AJ1576" t="str">
            <v>FLANGED</v>
          </cell>
          <cell r="AK1576" t="str">
            <v>600</v>
          </cell>
          <cell r="AL1576" t="str">
            <v>NA</v>
          </cell>
          <cell r="AM1576" t="str">
            <v>YES</v>
          </cell>
          <cell r="AN1576" t="str">
            <v>Error</v>
          </cell>
        </row>
        <row r="1577">
          <cell r="C1577" t="str">
            <v>ER06X02.5STD</v>
          </cell>
          <cell r="D1577" t="str">
            <v>06X02.5</v>
          </cell>
          <cell r="E1577" t="str">
            <v>STD</v>
          </cell>
          <cell r="F1577" t="str">
            <v>7.25</v>
          </cell>
          <cell r="K1577" t="str">
            <v>THRD90006</v>
          </cell>
          <cell r="L1577" t="str">
            <v>06</v>
          </cell>
          <cell r="M1577">
            <v>97</v>
          </cell>
          <cell r="AH1577" t="str">
            <v>GATE06FLANGED600NAYES</v>
          </cell>
          <cell r="AI1577" t="str">
            <v>06</v>
          </cell>
          <cell r="AJ1577" t="str">
            <v>FLANGED</v>
          </cell>
          <cell r="AK1577" t="str">
            <v>600</v>
          </cell>
          <cell r="AL1577" t="str">
            <v>NA</v>
          </cell>
          <cell r="AM1577" t="str">
            <v>YES</v>
          </cell>
          <cell r="AN1577" t="str">
            <v>640</v>
          </cell>
        </row>
        <row r="1578">
          <cell r="C1578" t="str">
            <v>ER08X06STD</v>
          </cell>
          <cell r="D1578" t="str">
            <v>08X06</v>
          </cell>
          <cell r="E1578" t="str">
            <v>STD</v>
          </cell>
          <cell r="F1578" t="str">
            <v>13.2</v>
          </cell>
          <cell r="K1578" t="str">
            <v>THRD90008</v>
          </cell>
          <cell r="L1578" t="str">
            <v>08</v>
          </cell>
          <cell r="M1578">
            <v>164</v>
          </cell>
          <cell r="AH1578" t="str">
            <v>GATE08FLANGED600NAYES</v>
          </cell>
          <cell r="AI1578" t="str">
            <v>08</v>
          </cell>
          <cell r="AJ1578" t="str">
            <v>FLANGED</v>
          </cell>
          <cell r="AK1578" t="str">
            <v>600</v>
          </cell>
          <cell r="AL1578" t="str">
            <v>NA</v>
          </cell>
          <cell r="AM1578" t="str">
            <v>YES</v>
          </cell>
          <cell r="AN1578" t="str">
            <v>998</v>
          </cell>
        </row>
        <row r="1579">
          <cell r="C1579" t="str">
            <v>ER08X05STD</v>
          </cell>
          <cell r="D1579" t="str">
            <v>08X05</v>
          </cell>
          <cell r="E1579" t="str">
            <v>STD</v>
          </cell>
          <cell r="F1579" t="str">
            <v>12</v>
          </cell>
          <cell r="K1579" t="str">
            <v>THRD90010</v>
          </cell>
          <cell r="L1579" t="str">
            <v>10</v>
          </cell>
          <cell r="M1579">
            <v>234</v>
          </cell>
          <cell r="AH1579" t="str">
            <v>GATE10FLANGED600NAYES</v>
          </cell>
          <cell r="AI1579" t="str">
            <v>10</v>
          </cell>
          <cell r="AJ1579" t="str">
            <v>FLANGED</v>
          </cell>
          <cell r="AK1579" t="str">
            <v>600</v>
          </cell>
          <cell r="AL1579" t="str">
            <v>NA</v>
          </cell>
          <cell r="AM1579" t="str">
            <v>YES</v>
          </cell>
          <cell r="AN1579" t="str">
            <v>1787</v>
          </cell>
        </row>
        <row r="1580">
          <cell r="C1580" t="str">
            <v>ER08X04STD</v>
          </cell>
          <cell r="D1580" t="str">
            <v>08X04</v>
          </cell>
          <cell r="E1580" t="str">
            <v>STD</v>
          </cell>
          <cell r="F1580" t="str">
            <v>11</v>
          </cell>
          <cell r="K1580" t="str">
            <v>THRD90012</v>
          </cell>
          <cell r="L1580" t="str">
            <v>12</v>
          </cell>
          <cell r="M1580">
            <v>308</v>
          </cell>
          <cell r="AH1580" t="str">
            <v>GATE12FLANGED600NAYES</v>
          </cell>
          <cell r="AI1580" t="str">
            <v>12</v>
          </cell>
          <cell r="AJ1580" t="str">
            <v>FLANGED</v>
          </cell>
          <cell r="AK1580" t="str">
            <v>600</v>
          </cell>
          <cell r="AL1580" t="str">
            <v>NA</v>
          </cell>
          <cell r="AM1580" t="str">
            <v>YES</v>
          </cell>
          <cell r="AN1580" t="str">
            <v>Error</v>
          </cell>
        </row>
        <row r="1581">
          <cell r="C1581" t="str">
            <v>ER08X03.5STD</v>
          </cell>
          <cell r="D1581" t="str">
            <v>08X03.5</v>
          </cell>
          <cell r="E1581" t="str">
            <v>STD</v>
          </cell>
          <cell r="F1581" t="str">
            <v>11</v>
          </cell>
          <cell r="K1581" t="str">
            <v>THRD90014</v>
          </cell>
          <cell r="L1581" t="str">
            <v>14</v>
          </cell>
          <cell r="M1581">
            <v>357</v>
          </cell>
          <cell r="AH1581" t="str">
            <v>GATE14FLANGED600NAYES</v>
          </cell>
          <cell r="AI1581" t="str">
            <v>14</v>
          </cell>
          <cell r="AJ1581" t="str">
            <v>FLANGED</v>
          </cell>
          <cell r="AK1581" t="str">
            <v>600</v>
          </cell>
          <cell r="AL1581" t="str">
            <v>NA</v>
          </cell>
          <cell r="AM1581" t="str">
            <v>YES</v>
          </cell>
          <cell r="AN1581" t="str">
            <v>Error</v>
          </cell>
        </row>
        <row r="1582">
          <cell r="C1582" t="str">
            <v>ER10X08STD</v>
          </cell>
          <cell r="D1582" t="str">
            <v>10X08</v>
          </cell>
          <cell r="E1582" t="str">
            <v>STD</v>
          </cell>
          <cell r="F1582" t="str">
            <v>22</v>
          </cell>
          <cell r="K1582" t="str">
            <v>THRD90016</v>
          </cell>
          <cell r="L1582" t="str">
            <v>16</v>
          </cell>
          <cell r="M1582">
            <v>431</v>
          </cell>
          <cell r="AH1582" t="str">
            <v>GATE16FLANGED600NAYES</v>
          </cell>
          <cell r="AI1582" t="str">
            <v>16</v>
          </cell>
          <cell r="AJ1582" t="str">
            <v>FLANGED</v>
          </cell>
          <cell r="AK1582" t="str">
            <v>600</v>
          </cell>
          <cell r="AL1582" t="str">
            <v>NA</v>
          </cell>
          <cell r="AM1582" t="str">
            <v>YES</v>
          </cell>
          <cell r="AN1582" t="str">
            <v>Error</v>
          </cell>
        </row>
        <row r="1583">
          <cell r="C1583" t="str">
            <v>ER10X06STD</v>
          </cell>
          <cell r="D1583" t="str">
            <v>10X06</v>
          </cell>
          <cell r="E1583" t="str">
            <v>STD</v>
          </cell>
          <cell r="F1583" t="str">
            <v>21.5</v>
          </cell>
          <cell r="K1583" t="str">
            <v>THRD90018</v>
          </cell>
          <cell r="L1583" t="str">
            <v>18</v>
          </cell>
          <cell r="M1583">
            <v>600</v>
          </cell>
          <cell r="AH1583" t="str">
            <v>GATE18FLANGED600NAYES</v>
          </cell>
          <cell r="AI1583" t="str">
            <v>18</v>
          </cell>
          <cell r="AJ1583" t="str">
            <v>FLANGED</v>
          </cell>
          <cell r="AK1583" t="str">
            <v>600</v>
          </cell>
          <cell r="AL1583" t="str">
            <v>NA</v>
          </cell>
          <cell r="AM1583" t="str">
            <v>YES</v>
          </cell>
          <cell r="AN1583" t="str">
            <v>Error</v>
          </cell>
        </row>
        <row r="1584">
          <cell r="C1584" t="str">
            <v>ER10X05STD</v>
          </cell>
          <cell r="D1584" t="str">
            <v>10X05</v>
          </cell>
          <cell r="E1584" t="str">
            <v>STD</v>
          </cell>
          <cell r="F1584" t="str">
            <v>21</v>
          </cell>
          <cell r="K1584" t="str">
            <v>THRD90020</v>
          </cell>
          <cell r="L1584" t="str">
            <v>20</v>
          </cell>
          <cell r="M1584">
            <v>737</v>
          </cell>
          <cell r="AH1584" t="str">
            <v>GATE20FLANGED600NAYES</v>
          </cell>
          <cell r="AI1584" t="str">
            <v>20</v>
          </cell>
          <cell r="AJ1584" t="str">
            <v>FLANGED</v>
          </cell>
          <cell r="AK1584" t="str">
            <v>600</v>
          </cell>
          <cell r="AL1584" t="str">
            <v>NA</v>
          </cell>
          <cell r="AM1584" t="str">
            <v>YES</v>
          </cell>
          <cell r="AN1584" t="str">
            <v>Error</v>
          </cell>
        </row>
        <row r="1585">
          <cell r="C1585" t="str">
            <v>ER10X04STD</v>
          </cell>
          <cell r="D1585" t="str">
            <v>10X04</v>
          </cell>
          <cell r="E1585" t="str">
            <v>STD</v>
          </cell>
          <cell r="F1585" t="str">
            <v>20</v>
          </cell>
          <cell r="K1585" t="str">
            <v>THRD90024</v>
          </cell>
          <cell r="L1585" t="str">
            <v>24</v>
          </cell>
          <cell r="M1585">
            <v>1395</v>
          </cell>
          <cell r="AH1585" t="str">
            <v>GATE22FLANGED600NAYES</v>
          </cell>
          <cell r="AI1585" t="str">
            <v>22</v>
          </cell>
          <cell r="AJ1585" t="str">
            <v>FLANGED</v>
          </cell>
          <cell r="AK1585" t="str">
            <v>600</v>
          </cell>
          <cell r="AL1585" t="str">
            <v>NA</v>
          </cell>
          <cell r="AM1585" t="str">
            <v>YES</v>
          </cell>
          <cell r="AN1585" t="str">
            <v>Error</v>
          </cell>
        </row>
        <row r="1586">
          <cell r="C1586" t="str">
            <v>ER12X10STD</v>
          </cell>
          <cell r="D1586" t="str">
            <v>12X10</v>
          </cell>
          <cell r="E1586" t="str">
            <v>STD</v>
          </cell>
          <cell r="F1586" t="str">
            <v>34</v>
          </cell>
          <cell r="K1586" t="str">
            <v>THRD90026</v>
          </cell>
          <cell r="L1586" t="str">
            <v>26</v>
          </cell>
          <cell r="M1586" t="str">
            <v>Error</v>
          </cell>
          <cell r="AH1586" t="str">
            <v>GATE24FLANGED600NAYES</v>
          </cell>
          <cell r="AI1586" t="str">
            <v>24</v>
          </cell>
          <cell r="AJ1586" t="str">
            <v>FLANGED</v>
          </cell>
          <cell r="AK1586" t="str">
            <v>600</v>
          </cell>
          <cell r="AL1586" t="str">
            <v>NA</v>
          </cell>
          <cell r="AM1586" t="str">
            <v>YES</v>
          </cell>
          <cell r="AN1586" t="str">
            <v>Error</v>
          </cell>
        </row>
        <row r="1587">
          <cell r="C1587" t="str">
            <v>ER12X08STD</v>
          </cell>
          <cell r="D1587" t="str">
            <v>12X08</v>
          </cell>
          <cell r="E1587" t="str">
            <v>STD</v>
          </cell>
          <cell r="F1587" t="str">
            <v>32</v>
          </cell>
          <cell r="K1587" t="str">
            <v>THRD90028</v>
          </cell>
          <cell r="L1587" t="str">
            <v>28</v>
          </cell>
          <cell r="M1587" t="str">
            <v>Error</v>
          </cell>
        </row>
        <row r="1588">
          <cell r="C1588" t="str">
            <v>ER12X06STD</v>
          </cell>
          <cell r="D1588" t="str">
            <v>12X06</v>
          </cell>
          <cell r="E1588" t="str">
            <v>STD</v>
          </cell>
          <cell r="F1588" t="str">
            <v>31</v>
          </cell>
          <cell r="K1588" t="str">
            <v>THRD90030</v>
          </cell>
          <cell r="L1588" t="str">
            <v>30</v>
          </cell>
          <cell r="M1588" t="str">
            <v>Error</v>
          </cell>
          <cell r="AH1588" t="str">
            <v>GATE.25BW600NAYES</v>
          </cell>
          <cell r="AI1588" t="str">
            <v>.25</v>
          </cell>
          <cell r="AJ1588" t="str">
            <v>BW</v>
          </cell>
          <cell r="AK1588" t="str">
            <v>600</v>
          </cell>
          <cell r="AL1588" t="str">
            <v>NA</v>
          </cell>
          <cell r="AM1588" t="str">
            <v>YES</v>
          </cell>
          <cell r="AN1588" t="str">
            <v>Error</v>
          </cell>
        </row>
        <row r="1589">
          <cell r="C1589" t="str">
            <v>ER12X05STD</v>
          </cell>
          <cell r="D1589" t="str">
            <v>12X05</v>
          </cell>
          <cell r="E1589" t="str">
            <v>STD</v>
          </cell>
          <cell r="F1589" t="str">
            <v>30</v>
          </cell>
          <cell r="K1589" t="str">
            <v>THRD90032</v>
          </cell>
          <cell r="L1589" t="str">
            <v>32</v>
          </cell>
          <cell r="M1589" t="str">
            <v>Error</v>
          </cell>
          <cell r="AH1589" t="str">
            <v>GATE.375BW600NAYES</v>
          </cell>
          <cell r="AI1589" t="str">
            <v>.375</v>
          </cell>
          <cell r="AJ1589" t="str">
            <v>BW</v>
          </cell>
          <cell r="AK1589" t="str">
            <v>600</v>
          </cell>
          <cell r="AL1589" t="str">
            <v>NA</v>
          </cell>
          <cell r="AM1589" t="str">
            <v>YES</v>
          </cell>
          <cell r="AN1589" t="str">
            <v>Error</v>
          </cell>
        </row>
        <row r="1590">
          <cell r="C1590" t="str">
            <v>ER14X12STD</v>
          </cell>
          <cell r="D1590" t="str">
            <v>14X12</v>
          </cell>
          <cell r="E1590" t="str">
            <v>STD</v>
          </cell>
          <cell r="F1590" t="str">
            <v>60</v>
          </cell>
          <cell r="K1590" t="str">
            <v>THRD90034</v>
          </cell>
          <cell r="L1590" t="str">
            <v>34</v>
          </cell>
          <cell r="M1590" t="str">
            <v>Error</v>
          </cell>
          <cell r="AH1590" t="str">
            <v>GATE.50BW600NAYES</v>
          </cell>
          <cell r="AI1590" t="str">
            <v>.50</v>
          </cell>
          <cell r="AJ1590" t="str">
            <v>BW</v>
          </cell>
          <cell r="AK1590" t="str">
            <v>600</v>
          </cell>
          <cell r="AL1590" t="str">
            <v>NA</v>
          </cell>
          <cell r="AM1590" t="str">
            <v>YES</v>
          </cell>
          <cell r="AN1590" t="str">
            <v>Error</v>
          </cell>
        </row>
        <row r="1591">
          <cell r="C1591" t="str">
            <v>ER14X10STD</v>
          </cell>
          <cell r="D1591" t="str">
            <v>14X10</v>
          </cell>
          <cell r="E1591" t="str">
            <v>STD</v>
          </cell>
          <cell r="F1591" t="str">
            <v>59.2</v>
          </cell>
          <cell r="K1591" t="str">
            <v>THRD90036</v>
          </cell>
          <cell r="L1591" t="str">
            <v>36</v>
          </cell>
          <cell r="M1591" t="str">
            <v>Error</v>
          </cell>
          <cell r="AH1591" t="str">
            <v>GATE.75BW600NAYES</v>
          </cell>
          <cell r="AI1591" t="str">
            <v>.75</v>
          </cell>
          <cell r="AJ1591" t="str">
            <v>BW</v>
          </cell>
          <cell r="AK1591" t="str">
            <v>600</v>
          </cell>
          <cell r="AL1591" t="str">
            <v>NA</v>
          </cell>
          <cell r="AM1591" t="str">
            <v>YES</v>
          </cell>
          <cell r="AN1591" t="str">
            <v>Error</v>
          </cell>
        </row>
        <row r="1592">
          <cell r="C1592" t="str">
            <v>ER14X08STD</v>
          </cell>
          <cell r="D1592" t="str">
            <v>14X08</v>
          </cell>
          <cell r="E1592" t="str">
            <v>STD</v>
          </cell>
          <cell r="F1592" t="str">
            <v>58.5</v>
          </cell>
          <cell r="K1592" t="str">
            <v>THRD90038</v>
          </cell>
          <cell r="L1592" t="str">
            <v>38</v>
          </cell>
          <cell r="M1592" t="str">
            <v>Error</v>
          </cell>
          <cell r="AH1592" t="str">
            <v>GATE01BW600NAYES</v>
          </cell>
          <cell r="AI1592" t="str">
            <v>01</v>
          </cell>
          <cell r="AJ1592" t="str">
            <v>BW</v>
          </cell>
          <cell r="AK1592" t="str">
            <v>600</v>
          </cell>
          <cell r="AL1592" t="str">
            <v>NA</v>
          </cell>
          <cell r="AM1592" t="str">
            <v>YES</v>
          </cell>
          <cell r="AN1592" t="str">
            <v>Error</v>
          </cell>
        </row>
        <row r="1593">
          <cell r="C1593" t="str">
            <v>ER14X06STD</v>
          </cell>
          <cell r="D1593" t="str">
            <v>14X06</v>
          </cell>
          <cell r="E1593" t="str">
            <v>STD</v>
          </cell>
          <cell r="F1593" t="str">
            <v>58</v>
          </cell>
          <cell r="K1593" t="str">
            <v>THRD90040</v>
          </cell>
          <cell r="L1593" t="str">
            <v>40</v>
          </cell>
          <cell r="M1593" t="str">
            <v>Error</v>
          </cell>
          <cell r="AH1593" t="str">
            <v>GATE01.5BW600NAYES</v>
          </cell>
          <cell r="AI1593" t="str">
            <v>01.5</v>
          </cell>
          <cell r="AJ1593" t="str">
            <v>BW</v>
          </cell>
          <cell r="AK1593" t="str">
            <v>600</v>
          </cell>
          <cell r="AL1593" t="str">
            <v>NA</v>
          </cell>
          <cell r="AM1593" t="str">
            <v>YES</v>
          </cell>
          <cell r="AN1593" t="str">
            <v>Error</v>
          </cell>
        </row>
        <row r="1594">
          <cell r="C1594" t="str">
            <v>ER16X14STD</v>
          </cell>
          <cell r="D1594" t="str">
            <v>16X14</v>
          </cell>
          <cell r="E1594" t="str">
            <v>STD</v>
          </cell>
          <cell r="F1594" t="str">
            <v>71</v>
          </cell>
          <cell r="K1594" t="str">
            <v>THRD90042</v>
          </cell>
          <cell r="L1594" t="str">
            <v>42</v>
          </cell>
          <cell r="M1594" t="str">
            <v>Error</v>
          </cell>
          <cell r="AH1594" t="str">
            <v>GATE02BW600NAYES</v>
          </cell>
          <cell r="AI1594" t="str">
            <v>02</v>
          </cell>
          <cell r="AJ1594" t="str">
            <v>BW</v>
          </cell>
          <cell r="AK1594" t="str">
            <v>600</v>
          </cell>
          <cell r="AL1594" t="str">
            <v>NA</v>
          </cell>
          <cell r="AM1594" t="str">
            <v>YES</v>
          </cell>
          <cell r="AN1594" t="str">
            <v>Error</v>
          </cell>
        </row>
        <row r="1595">
          <cell r="C1595" t="str">
            <v>ER16X12STD</v>
          </cell>
          <cell r="D1595" t="str">
            <v>16X12</v>
          </cell>
          <cell r="E1595" t="str">
            <v>STD</v>
          </cell>
          <cell r="F1595" t="str">
            <v>70</v>
          </cell>
          <cell r="K1595" t="str">
            <v>THRD90044</v>
          </cell>
          <cell r="L1595" t="str">
            <v>44</v>
          </cell>
          <cell r="M1595" t="str">
            <v>Error</v>
          </cell>
          <cell r="AH1595" t="str">
            <v>GATE03BW600NAYES</v>
          </cell>
          <cell r="AI1595" t="str">
            <v>03</v>
          </cell>
          <cell r="AJ1595" t="str">
            <v>BW</v>
          </cell>
          <cell r="AK1595" t="str">
            <v>600</v>
          </cell>
          <cell r="AL1595" t="str">
            <v>NA</v>
          </cell>
          <cell r="AM1595" t="str">
            <v>YES</v>
          </cell>
          <cell r="AN1595" t="str">
            <v>Error</v>
          </cell>
        </row>
        <row r="1596">
          <cell r="C1596" t="str">
            <v>ER16X10STD</v>
          </cell>
          <cell r="D1596" t="str">
            <v>16X10</v>
          </cell>
          <cell r="E1596" t="str">
            <v>STD</v>
          </cell>
          <cell r="F1596" t="str">
            <v>69.5</v>
          </cell>
          <cell r="K1596" t="str">
            <v>THRD90046</v>
          </cell>
          <cell r="L1596" t="str">
            <v>46</v>
          </cell>
          <cell r="M1596" t="str">
            <v>Error</v>
          </cell>
          <cell r="AH1596" t="str">
            <v>GATE04BW600NAYES</v>
          </cell>
          <cell r="AI1596" t="str">
            <v>04</v>
          </cell>
          <cell r="AJ1596" t="str">
            <v>BW</v>
          </cell>
          <cell r="AK1596" t="str">
            <v>600</v>
          </cell>
          <cell r="AL1596" t="str">
            <v>NA</v>
          </cell>
          <cell r="AM1596" t="str">
            <v>YES</v>
          </cell>
          <cell r="AN1596" t="str">
            <v>Error</v>
          </cell>
        </row>
        <row r="1597">
          <cell r="C1597" t="str">
            <v>ER16X08STD</v>
          </cell>
          <cell r="D1597" t="str">
            <v>16X08</v>
          </cell>
          <cell r="E1597" t="str">
            <v>STD</v>
          </cell>
          <cell r="F1597" t="str">
            <v>68.5</v>
          </cell>
          <cell r="K1597" t="str">
            <v>THRD90048</v>
          </cell>
          <cell r="L1597" t="str">
            <v>48</v>
          </cell>
          <cell r="M1597" t="str">
            <v>Error</v>
          </cell>
          <cell r="AH1597" t="str">
            <v>GATE06BW600NAYES</v>
          </cell>
          <cell r="AI1597" t="str">
            <v>06</v>
          </cell>
          <cell r="AJ1597" t="str">
            <v>BW</v>
          </cell>
          <cell r="AK1597" t="str">
            <v>600</v>
          </cell>
          <cell r="AL1597" t="str">
            <v>NA</v>
          </cell>
          <cell r="AM1597" t="str">
            <v>YES</v>
          </cell>
          <cell r="AN1597" t="str">
            <v>513</v>
          </cell>
        </row>
        <row r="1598">
          <cell r="C1598" t="str">
            <v>ER16X06STD</v>
          </cell>
          <cell r="D1598" t="str">
            <v>16X06</v>
          </cell>
          <cell r="E1598" t="str">
            <v>STD</v>
          </cell>
          <cell r="F1598" t="str">
            <v>68</v>
          </cell>
          <cell r="K1598" t="str">
            <v>THRD90050</v>
          </cell>
          <cell r="L1598" t="str">
            <v>50</v>
          </cell>
          <cell r="M1598" t="str">
            <v>Error</v>
          </cell>
          <cell r="AH1598" t="str">
            <v>GATE08BW600NAYES</v>
          </cell>
          <cell r="AI1598" t="str">
            <v>08</v>
          </cell>
          <cell r="AJ1598" t="str">
            <v>BW</v>
          </cell>
          <cell r="AK1598" t="str">
            <v>600</v>
          </cell>
          <cell r="AL1598" t="str">
            <v>NA</v>
          </cell>
          <cell r="AM1598" t="str">
            <v>YES</v>
          </cell>
          <cell r="AN1598" t="str">
            <v>813</v>
          </cell>
        </row>
        <row r="1599">
          <cell r="C1599" t="str">
            <v>ER18X16STD</v>
          </cell>
          <cell r="D1599" t="str">
            <v>18X16</v>
          </cell>
          <cell r="E1599" t="str">
            <v>STD</v>
          </cell>
          <cell r="F1599" t="str">
            <v>85</v>
          </cell>
          <cell r="K1599" t="str">
            <v>THRD90052</v>
          </cell>
          <cell r="L1599" t="str">
            <v>52</v>
          </cell>
          <cell r="M1599" t="str">
            <v>Error</v>
          </cell>
          <cell r="AH1599" t="str">
            <v>GATE10BW600NAYES</v>
          </cell>
          <cell r="AI1599" t="str">
            <v>10</v>
          </cell>
          <cell r="AJ1599" t="str">
            <v>BW</v>
          </cell>
          <cell r="AK1599" t="str">
            <v>600</v>
          </cell>
          <cell r="AL1599" t="str">
            <v>NA</v>
          </cell>
          <cell r="AM1599" t="str">
            <v>YES</v>
          </cell>
          <cell r="AN1599" t="str">
            <v>1480</v>
          </cell>
        </row>
        <row r="1600">
          <cell r="C1600" t="str">
            <v>ER18X14STD</v>
          </cell>
          <cell r="D1600" t="str">
            <v>18X14</v>
          </cell>
          <cell r="E1600" t="str">
            <v>STD</v>
          </cell>
          <cell r="F1600" t="str">
            <v>84</v>
          </cell>
          <cell r="K1600" t="str">
            <v>THRD90054</v>
          </cell>
          <cell r="L1600" t="str">
            <v>54</v>
          </cell>
          <cell r="M1600" t="str">
            <v>Error</v>
          </cell>
          <cell r="AH1600" t="str">
            <v>GATE12BW600NAYES</v>
          </cell>
          <cell r="AI1600" t="str">
            <v>12</v>
          </cell>
          <cell r="AJ1600" t="str">
            <v>BW</v>
          </cell>
          <cell r="AK1600" t="str">
            <v>600</v>
          </cell>
          <cell r="AL1600" t="str">
            <v>NA</v>
          </cell>
          <cell r="AM1600" t="str">
            <v>YES</v>
          </cell>
          <cell r="AN1600" t="str">
            <v>Error</v>
          </cell>
        </row>
        <row r="1601">
          <cell r="C1601" t="str">
            <v>ER18X12STD</v>
          </cell>
          <cell r="D1601" t="str">
            <v>18X12</v>
          </cell>
          <cell r="E1601" t="str">
            <v>STD</v>
          </cell>
          <cell r="F1601" t="str">
            <v>83</v>
          </cell>
          <cell r="K1601" t="str">
            <v>THRD90056</v>
          </cell>
          <cell r="L1601" t="str">
            <v>56</v>
          </cell>
          <cell r="M1601" t="str">
            <v>Error</v>
          </cell>
          <cell r="AH1601" t="str">
            <v>GATE14BW600NAYES</v>
          </cell>
          <cell r="AI1601" t="str">
            <v>14</v>
          </cell>
          <cell r="AJ1601" t="str">
            <v>BW</v>
          </cell>
          <cell r="AK1601" t="str">
            <v>600</v>
          </cell>
          <cell r="AL1601" t="str">
            <v>NA</v>
          </cell>
          <cell r="AM1601" t="str">
            <v>YES</v>
          </cell>
          <cell r="AN1601" t="str">
            <v>Error</v>
          </cell>
        </row>
        <row r="1602">
          <cell r="C1602" t="str">
            <v>ER18X10STD</v>
          </cell>
          <cell r="D1602" t="str">
            <v>18X10</v>
          </cell>
          <cell r="E1602" t="str">
            <v>STD</v>
          </cell>
          <cell r="F1602" t="str">
            <v>82</v>
          </cell>
          <cell r="K1602" t="str">
            <v>THRD90058</v>
          </cell>
          <cell r="L1602" t="str">
            <v>58</v>
          </cell>
          <cell r="M1602" t="str">
            <v>Error</v>
          </cell>
          <cell r="AH1602" t="str">
            <v>GATE16BW600NAYES</v>
          </cell>
          <cell r="AI1602" t="str">
            <v>16</v>
          </cell>
          <cell r="AJ1602" t="str">
            <v>BW</v>
          </cell>
          <cell r="AK1602" t="str">
            <v>600</v>
          </cell>
          <cell r="AL1602" t="str">
            <v>NA</v>
          </cell>
          <cell r="AM1602" t="str">
            <v>YES</v>
          </cell>
          <cell r="AN1602" t="str">
            <v>Error</v>
          </cell>
        </row>
        <row r="1603">
          <cell r="C1603" t="str">
            <v>ER18X08STD</v>
          </cell>
          <cell r="D1603" t="str">
            <v>18X08</v>
          </cell>
          <cell r="E1603" t="str">
            <v>STD</v>
          </cell>
          <cell r="F1603" t="str">
            <v>81</v>
          </cell>
          <cell r="K1603" t="str">
            <v>THRD90060</v>
          </cell>
          <cell r="L1603" t="str">
            <v>60</v>
          </cell>
          <cell r="M1603" t="str">
            <v>Error</v>
          </cell>
          <cell r="AH1603" t="str">
            <v>GATE18BW600NAYES</v>
          </cell>
          <cell r="AI1603" t="str">
            <v>18</v>
          </cell>
          <cell r="AJ1603" t="str">
            <v>BW</v>
          </cell>
          <cell r="AK1603" t="str">
            <v>600</v>
          </cell>
          <cell r="AL1603" t="str">
            <v>NA</v>
          </cell>
          <cell r="AM1603" t="str">
            <v>YES</v>
          </cell>
          <cell r="AN1603" t="str">
            <v>Error</v>
          </cell>
        </row>
        <row r="1604">
          <cell r="C1604" t="str">
            <v>ER20X18STD</v>
          </cell>
          <cell r="D1604" t="str">
            <v>20X18</v>
          </cell>
          <cell r="E1604" t="str">
            <v>STD</v>
          </cell>
          <cell r="F1604" t="str">
            <v>125</v>
          </cell>
          <cell r="AH1604" t="str">
            <v>GATE20BW600NAYES</v>
          </cell>
          <cell r="AI1604" t="str">
            <v>20</v>
          </cell>
          <cell r="AJ1604" t="str">
            <v>BW</v>
          </cell>
          <cell r="AK1604" t="str">
            <v>600</v>
          </cell>
          <cell r="AL1604" t="str">
            <v>NA</v>
          </cell>
          <cell r="AM1604" t="str">
            <v>YES</v>
          </cell>
          <cell r="AN1604" t="str">
            <v>Error</v>
          </cell>
        </row>
        <row r="1605">
          <cell r="C1605" t="str">
            <v>ER20X16STD</v>
          </cell>
          <cell r="D1605" t="str">
            <v>20X16</v>
          </cell>
          <cell r="E1605" t="str">
            <v>STD</v>
          </cell>
          <cell r="F1605" t="str">
            <v>124</v>
          </cell>
          <cell r="K1605" t="str">
            <v>WN900.50</v>
          </cell>
          <cell r="L1605" t="str">
            <v>.50</v>
          </cell>
          <cell r="M1605" t="str">
            <v>7</v>
          </cell>
          <cell r="AH1605" t="str">
            <v>GATE22BW600NAYES</v>
          </cell>
          <cell r="AI1605" t="str">
            <v>22</v>
          </cell>
          <cell r="AJ1605" t="str">
            <v>BW</v>
          </cell>
          <cell r="AK1605" t="str">
            <v>600</v>
          </cell>
          <cell r="AL1605" t="str">
            <v>NA</v>
          </cell>
          <cell r="AM1605" t="str">
            <v>YES</v>
          </cell>
          <cell r="AN1605" t="str">
            <v>Error</v>
          </cell>
        </row>
        <row r="1606">
          <cell r="C1606" t="str">
            <v>ER20X14STD</v>
          </cell>
          <cell r="D1606" t="str">
            <v>20X14</v>
          </cell>
          <cell r="E1606" t="str">
            <v>STD</v>
          </cell>
          <cell r="F1606" t="str">
            <v>122</v>
          </cell>
          <cell r="K1606" t="str">
            <v>WN900.75</v>
          </cell>
          <cell r="L1606" t="str">
            <v>.75</v>
          </cell>
          <cell r="M1606" t="str">
            <v>7</v>
          </cell>
          <cell r="AH1606" t="str">
            <v>GATE24BW600NAYES</v>
          </cell>
          <cell r="AI1606" t="str">
            <v>24</v>
          </cell>
          <cell r="AJ1606" t="str">
            <v>BW</v>
          </cell>
          <cell r="AK1606" t="str">
            <v>600</v>
          </cell>
          <cell r="AL1606" t="str">
            <v>NA</v>
          </cell>
          <cell r="AM1606" t="str">
            <v>YES</v>
          </cell>
          <cell r="AN1606" t="str">
            <v>Error</v>
          </cell>
        </row>
        <row r="1607">
          <cell r="C1607" t="str">
            <v>ER20X12STD</v>
          </cell>
          <cell r="D1607" t="str">
            <v>20X12</v>
          </cell>
          <cell r="E1607" t="str">
            <v>STD</v>
          </cell>
          <cell r="F1607" t="str">
            <v>120</v>
          </cell>
          <cell r="K1607" t="str">
            <v>WN90001</v>
          </cell>
          <cell r="L1607" t="str">
            <v>01</v>
          </cell>
          <cell r="M1607" t="str">
            <v>9</v>
          </cell>
        </row>
        <row r="1608">
          <cell r="C1608" t="str">
            <v>ER20X10STD</v>
          </cell>
          <cell r="D1608" t="str">
            <v>20X10</v>
          </cell>
          <cell r="E1608" t="str">
            <v>STD</v>
          </cell>
          <cell r="F1608" t="str">
            <v>118</v>
          </cell>
          <cell r="K1608" t="str">
            <v>WN90001.25</v>
          </cell>
          <cell r="L1608" t="str">
            <v>01.25</v>
          </cell>
          <cell r="M1608" t="str">
            <v>10</v>
          </cell>
          <cell r="AH1608" t="str">
            <v>GLOBE</v>
          </cell>
        </row>
        <row r="1609">
          <cell r="C1609" t="str">
            <v>ER20X08STD</v>
          </cell>
          <cell r="D1609" t="str">
            <v>20X08</v>
          </cell>
          <cell r="E1609" t="str">
            <v>STD</v>
          </cell>
          <cell r="F1609" t="str">
            <v>115</v>
          </cell>
          <cell r="K1609" t="str">
            <v>WN90001.5</v>
          </cell>
          <cell r="L1609" t="str">
            <v>01.5</v>
          </cell>
          <cell r="M1609" t="str">
            <v>14</v>
          </cell>
          <cell r="AH1609" t="str">
            <v>GLOBE.25FLANGED150NA</v>
          </cell>
          <cell r="AI1609" t="str">
            <v>.25</v>
          </cell>
          <cell r="AJ1609" t="str">
            <v>FLANGED</v>
          </cell>
          <cell r="AK1609" t="str">
            <v>150</v>
          </cell>
          <cell r="AL1609" t="str">
            <v>NA</v>
          </cell>
          <cell r="AN1609" t="str">
            <v>Error</v>
          </cell>
        </row>
        <row r="1610">
          <cell r="C1610" t="str">
            <v>ER22X20STD</v>
          </cell>
          <cell r="D1610" t="str">
            <v>22X20</v>
          </cell>
          <cell r="E1610" t="str">
            <v>STD</v>
          </cell>
          <cell r="F1610" t="str">
            <v>142</v>
          </cell>
          <cell r="K1610" t="str">
            <v>WN90002</v>
          </cell>
          <cell r="L1610" t="str">
            <v>02</v>
          </cell>
          <cell r="M1610" t="str">
            <v>25</v>
          </cell>
          <cell r="AH1610" t="str">
            <v>GLOBE.375FLANGED150NA</v>
          </cell>
          <cell r="AI1610" t="str">
            <v>.375</v>
          </cell>
          <cell r="AJ1610" t="str">
            <v>FLANGED</v>
          </cell>
          <cell r="AK1610" t="str">
            <v>150</v>
          </cell>
          <cell r="AL1610" t="str">
            <v>NA</v>
          </cell>
          <cell r="AN1610" t="str">
            <v>Error</v>
          </cell>
        </row>
        <row r="1611">
          <cell r="C1611" t="str">
            <v>ER22X18STD</v>
          </cell>
          <cell r="D1611" t="str">
            <v>22X18</v>
          </cell>
          <cell r="E1611" t="str">
            <v>STD</v>
          </cell>
          <cell r="F1611" t="str">
            <v>138</v>
          </cell>
          <cell r="K1611" t="str">
            <v>WN90002.5</v>
          </cell>
          <cell r="L1611" t="str">
            <v>02.5</v>
          </cell>
          <cell r="M1611" t="str">
            <v>36</v>
          </cell>
          <cell r="AH1611" t="str">
            <v>GLOBE.50FLANGED150NA</v>
          </cell>
          <cell r="AI1611" t="str">
            <v>.50</v>
          </cell>
          <cell r="AJ1611" t="str">
            <v>FLANGED</v>
          </cell>
          <cell r="AK1611" t="str">
            <v>150</v>
          </cell>
          <cell r="AL1611" t="str">
            <v>NA</v>
          </cell>
          <cell r="AN1611" t="str">
            <v>Error</v>
          </cell>
        </row>
        <row r="1612">
          <cell r="C1612" t="str">
            <v>ER22X16STD</v>
          </cell>
          <cell r="D1612" t="str">
            <v>22X16</v>
          </cell>
          <cell r="E1612" t="str">
            <v>STD</v>
          </cell>
          <cell r="F1612" t="str">
            <v>131</v>
          </cell>
          <cell r="K1612" t="str">
            <v>WN90003</v>
          </cell>
          <cell r="L1612" t="str">
            <v>03</v>
          </cell>
          <cell r="M1612">
            <v>32</v>
          </cell>
          <cell r="AH1612" t="str">
            <v>GLOBE.75FLANGED150NA</v>
          </cell>
          <cell r="AI1612" t="str">
            <v>.75</v>
          </cell>
          <cell r="AJ1612" t="str">
            <v>FLANGED</v>
          </cell>
          <cell r="AK1612" t="str">
            <v>150</v>
          </cell>
          <cell r="AL1612" t="str">
            <v>NA</v>
          </cell>
          <cell r="AN1612" t="str">
            <v>Error</v>
          </cell>
        </row>
        <row r="1613">
          <cell r="C1613" t="str">
            <v>ER22X14STD</v>
          </cell>
          <cell r="D1613" t="str">
            <v>22X14</v>
          </cell>
          <cell r="E1613" t="str">
            <v>STD</v>
          </cell>
          <cell r="F1613" t="str">
            <v>123</v>
          </cell>
          <cell r="K1613" t="str">
            <v>WN90003.5</v>
          </cell>
          <cell r="L1613" t="str">
            <v>03.5</v>
          </cell>
          <cell r="M1613" t="str">
            <v>Error</v>
          </cell>
          <cell r="AH1613" t="str">
            <v>GLOBE01FLANGED150NA</v>
          </cell>
          <cell r="AI1613" t="str">
            <v>01</v>
          </cell>
          <cell r="AJ1613" t="str">
            <v>FLANGED</v>
          </cell>
          <cell r="AK1613" t="str">
            <v>150</v>
          </cell>
          <cell r="AL1613" t="str">
            <v>NA</v>
          </cell>
          <cell r="AN1613" t="str">
            <v>Error</v>
          </cell>
        </row>
        <row r="1614">
          <cell r="C1614" t="str">
            <v>ER22X12STD</v>
          </cell>
          <cell r="D1614" t="str">
            <v>22X12</v>
          </cell>
          <cell r="E1614" t="str">
            <v>STD</v>
          </cell>
          <cell r="F1614" t="str">
            <v>115</v>
          </cell>
          <cell r="K1614" t="str">
            <v>WN90004</v>
          </cell>
          <cell r="L1614" t="str">
            <v>04</v>
          </cell>
          <cell r="M1614">
            <v>51</v>
          </cell>
          <cell r="AH1614" t="str">
            <v>GLOBE01.5FLANGED150NA</v>
          </cell>
          <cell r="AI1614" t="str">
            <v>01.5</v>
          </cell>
          <cell r="AJ1614" t="str">
            <v>FLANGED</v>
          </cell>
          <cell r="AK1614" t="str">
            <v>150</v>
          </cell>
          <cell r="AL1614" t="str">
            <v>NA</v>
          </cell>
          <cell r="AN1614" t="str">
            <v>Error</v>
          </cell>
        </row>
        <row r="1615">
          <cell r="C1615" t="str">
            <v>ER22X10STD</v>
          </cell>
          <cell r="D1615" t="str">
            <v>22X10</v>
          </cell>
          <cell r="E1615" t="str">
            <v>STD</v>
          </cell>
          <cell r="F1615" t="str">
            <v>108</v>
          </cell>
          <cell r="K1615" t="str">
            <v>WN90005</v>
          </cell>
          <cell r="L1615" t="str">
            <v>05</v>
          </cell>
          <cell r="M1615">
            <v>86</v>
          </cell>
          <cell r="AH1615" t="str">
            <v>GLOBE02FLANGED150NA</v>
          </cell>
          <cell r="AI1615" t="str">
            <v>02</v>
          </cell>
          <cell r="AJ1615" t="str">
            <v>FLANGED</v>
          </cell>
          <cell r="AK1615" t="str">
            <v>150</v>
          </cell>
          <cell r="AL1615" t="str">
            <v>NA</v>
          </cell>
          <cell r="AN1615" t="str">
            <v>47</v>
          </cell>
        </row>
        <row r="1616">
          <cell r="C1616" t="str">
            <v>ER24X22STD</v>
          </cell>
          <cell r="D1616" t="str">
            <v>24X22</v>
          </cell>
          <cell r="E1616" t="str">
            <v>STD</v>
          </cell>
          <cell r="F1616" t="str">
            <v>153</v>
          </cell>
          <cell r="K1616" t="str">
            <v>WN90006</v>
          </cell>
          <cell r="L1616" t="str">
            <v>06</v>
          </cell>
          <cell r="M1616">
            <v>110</v>
          </cell>
          <cell r="AH1616" t="str">
            <v>GLOBE03FLANGED150NA</v>
          </cell>
          <cell r="AI1616" t="str">
            <v>03</v>
          </cell>
          <cell r="AJ1616" t="str">
            <v>FLANGED</v>
          </cell>
          <cell r="AK1616" t="str">
            <v>150</v>
          </cell>
          <cell r="AL1616" t="str">
            <v>NA</v>
          </cell>
          <cell r="AN1616" t="str">
            <v>82</v>
          </cell>
        </row>
        <row r="1617">
          <cell r="C1617" t="str">
            <v>ER24X20STD</v>
          </cell>
          <cell r="D1617" t="str">
            <v>24X20</v>
          </cell>
          <cell r="E1617" t="str">
            <v>STD</v>
          </cell>
          <cell r="F1617" t="str">
            <v>150</v>
          </cell>
          <cell r="K1617" t="str">
            <v>WN90008</v>
          </cell>
          <cell r="L1617" t="str">
            <v>08</v>
          </cell>
          <cell r="M1617">
            <v>187</v>
          </cell>
          <cell r="AH1617" t="str">
            <v>GLOBE04FLANGED150NA</v>
          </cell>
          <cell r="AI1617" t="str">
            <v>04</v>
          </cell>
          <cell r="AJ1617" t="str">
            <v>FLANGED</v>
          </cell>
          <cell r="AK1617" t="str">
            <v>150</v>
          </cell>
          <cell r="AL1617" t="str">
            <v>NA</v>
          </cell>
          <cell r="AN1617" t="str">
            <v>127</v>
          </cell>
        </row>
        <row r="1618">
          <cell r="C1618" t="str">
            <v>ER24X18STD</v>
          </cell>
          <cell r="D1618" t="str">
            <v>24X18</v>
          </cell>
          <cell r="E1618" t="str">
            <v>STD</v>
          </cell>
          <cell r="F1618" t="str">
            <v>148</v>
          </cell>
          <cell r="K1618" t="str">
            <v>WN90010</v>
          </cell>
          <cell r="L1618" t="str">
            <v>10</v>
          </cell>
          <cell r="M1618">
            <v>268</v>
          </cell>
          <cell r="AH1618" t="str">
            <v>GLOBE06FLANGED150NA</v>
          </cell>
          <cell r="AI1618" t="str">
            <v>06</v>
          </cell>
          <cell r="AJ1618" t="str">
            <v>FLANGED</v>
          </cell>
          <cell r="AK1618" t="str">
            <v>150</v>
          </cell>
          <cell r="AL1618" t="str">
            <v>NA</v>
          </cell>
          <cell r="AN1618" t="str">
            <v>222</v>
          </cell>
        </row>
        <row r="1619">
          <cell r="C1619" t="str">
            <v>ER24X16STD</v>
          </cell>
          <cell r="D1619" t="str">
            <v>24X16</v>
          </cell>
          <cell r="E1619" t="str">
            <v>STD</v>
          </cell>
          <cell r="F1619" t="str">
            <v>145</v>
          </cell>
          <cell r="K1619" t="str">
            <v>WN90012</v>
          </cell>
          <cell r="L1619" t="str">
            <v>12</v>
          </cell>
          <cell r="M1619">
            <v>372</v>
          </cell>
          <cell r="AH1619" t="str">
            <v>GLOBE08FLANGED150NA</v>
          </cell>
          <cell r="AI1619" t="str">
            <v>08</v>
          </cell>
          <cell r="AJ1619" t="str">
            <v>FLANGED</v>
          </cell>
          <cell r="AK1619" t="str">
            <v>150</v>
          </cell>
          <cell r="AL1619" t="str">
            <v>NA</v>
          </cell>
          <cell r="AN1619" t="str">
            <v>347</v>
          </cell>
        </row>
        <row r="1620">
          <cell r="C1620" t="str">
            <v>ER24X14STD</v>
          </cell>
          <cell r="D1620" t="str">
            <v>24X14</v>
          </cell>
          <cell r="E1620" t="str">
            <v>STD</v>
          </cell>
          <cell r="F1620" t="str">
            <v>142</v>
          </cell>
          <cell r="K1620" t="str">
            <v>WN90014</v>
          </cell>
          <cell r="L1620" t="str">
            <v>14</v>
          </cell>
          <cell r="M1620">
            <v>562</v>
          </cell>
          <cell r="AH1620" t="str">
            <v>GLOBE10FLANGED150NA</v>
          </cell>
          <cell r="AI1620" t="str">
            <v>10</v>
          </cell>
          <cell r="AJ1620" t="str">
            <v>FLANGED</v>
          </cell>
          <cell r="AK1620" t="str">
            <v>150</v>
          </cell>
          <cell r="AL1620" t="str">
            <v>NA</v>
          </cell>
          <cell r="AN1620" t="str">
            <v>580</v>
          </cell>
        </row>
        <row r="1621">
          <cell r="C1621" t="str">
            <v>ER24X12STD</v>
          </cell>
          <cell r="D1621" t="str">
            <v>24X12</v>
          </cell>
          <cell r="E1621" t="str">
            <v>STD</v>
          </cell>
          <cell r="F1621" t="str">
            <v>139</v>
          </cell>
          <cell r="K1621" t="str">
            <v>WN90016</v>
          </cell>
          <cell r="L1621" t="str">
            <v>16</v>
          </cell>
          <cell r="M1621">
            <v>685</v>
          </cell>
          <cell r="AH1621" t="str">
            <v>GLOBE12FLANGED150NA</v>
          </cell>
          <cell r="AI1621" t="str">
            <v>12</v>
          </cell>
          <cell r="AJ1621" t="str">
            <v>FLANGED</v>
          </cell>
          <cell r="AK1621" t="str">
            <v>150</v>
          </cell>
          <cell r="AL1621" t="str">
            <v>NA</v>
          </cell>
          <cell r="AN1621" t="str">
            <v>684</v>
          </cell>
        </row>
        <row r="1622">
          <cell r="C1622" t="str">
            <v>ER24X10STD</v>
          </cell>
          <cell r="D1622" t="str">
            <v>24X10</v>
          </cell>
          <cell r="E1622" t="str">
            <v>STD</v>
          </cell>
          <cell r="F1622" t="str">
            <v>135</v>
          </cell>
          <cell r="K1622" t="str">
            <v>WN90018</v>
          </cell>
          <cell r="L1622" t="str">
            <v>18</v>
          </cell>
          <cell r="M1622">
            <v>924</v>
          </cell>
          <cell r="AH1622" t="str">
            <v>GLOBE14FLANGED150NA</v>
          </cell>
          <cell r="AI1622" t="str">
            <v>14</v>
          </cell>
          <cell r="AJ1622" t="str">
            <v>FLANGED</v>
          </cell>
          <cell r="AK1622" t="str">
            <v>150</v>
          </cell>
          <cell r="AL1622" t="str">
            <v>NA</v>
          </cell>
          <cell r="AN1622" t="str">
            <v>Error</v>
          </cell>
        </row>
        <row r="1623">
          <cell r="C1623" t="str">
            <v>ER26X24STD</v>
          </cell>
          <cell r="D1623" t="str">
            <v>26X24</v>
          </cell>
          <cell r="E1623" t="str">
            <v>STD</v>
          </cell>
          <cell r="F1623" t="str">
            <v>207</v>
          </cell>
          <cell r="K1623" t="str">
            <v>WN90020</v>
          </cell>
          <cell r="L1623" t="str">
            <v>20</v>
          </cell>
          <cell r="M1623">
            <v>1164</v>
          </cell>
          <cell r="AH1623" t="str">
            <v>GLOBE16FLANGED150NA</v>
          </cell>
          <cell r="AI1623" t="str">
            <v>16</v>
          </cell>
          <cell r="AJ1623" t="str">
            <v>FLANGED</v>
          </cell>
          <cell r="AK1623" t="str">
            <v>150</v>
          </cell>
          <cell r="AL1623" t="str">
            <v>NA</v>
          </cell>
          <cell r="AN1623" t="str">
            <v>Error</v>
          </cell>
        </row>
        <row r="1624">
          <cell r="C1624" t="str">
            <v>ER26X22STD</v>
          </cell>
          <cell r="D1624" t="str">
            <v>26X22</v>
          </cell>
          <cell r="E1624" t="str">
            <v>STD</v>
          </cell>
          <cell r="F1624" t="str">
            <v>200</v>
          </cell>
          <cell r="K1624" t="str">
            <v>WN90024</v>
          </cell>
          <cell r="L1624" t="str">
            <v>24</v>
          </cell>
          <cell r="M1624">
            <v>2107</v>
          </cell>
          <cell r="AH1624" t="str">
            <v>GLOBE18FLANGED150NA</v>
          </cell>
          <cell r="AI1624" t="str">
            <v>18</v>
          </cell>
          <cell r="AJ1624" t="str">
            <v>FLANGED</v>
          </cell>
          <cell r="AK1624" t="str">
            <v>150</v>
          </cell>
          <cell r="AL1624" t="str">
            <v>NA</v>
          </cell>
          <cell r="AN1624" t="str">
            <v>Error</v>
          </cell>
        </row>
        <row r="1625">
          <cell r="C1625" t="str">
            <v>ER26X20STD</v>
          </cell>
          <cell r="D1625" t="str">
            <v>26X20</v>
          </cell>
          <cell r="E1625" t="str">
            <v>STD</v>
          </cell>
          <cell r="F1625" t="str">
            <v>190</v>
          </cell>
          <cell r="K1625" t="str">
            <v>WN90026</v>
          </cell>
          <cell r="L1625" t="str">
            <v>26</v>
          </cell>
          <cell r="M1625" t="str">
            <v>Error</v>
          </cell>
          <cell r="AH1625" t="str">
            <v>GLOBE20FLANGED150NA</v>
          </cell>
          <cell r="AI1625" t="str">
            <v>20</v>
          </cell>
          <cell r="AJ1625" t="str">
            <v>FLANGED</v>
          </cell>
          <cell r="AK1625" t="str">
            <v>150</v>
          </cell>
          <cell r="AL1625" t="str">
            <v>NA</v>
          </cell>
          <cell r="AN1625" t="str">
            <v>Error</v>
          </cell>
        </row>
        <row r="1626">
          <cell r="C1626" t="str">
            <v>ER26X18STD</v>
          </cell>
          <cell r="D1626" t="str">
            <v>26X18</v>
          </cell>
          <cell r="E1626" t="str">
            <v>STD</v>
          </cell>
          <cell r="F1626" t="str">
            <v>182</v>
          </cell>
          <cell r="K1626" t="str">
            <v>WN90028</v>
          </cell>
          <cell r="L1626" t="str">
            <v>28</v>
          </cell>
          <cell r="M1626" t="str">
            <v>Error</v>
          </cell>
          <cell r="AH1626" t="str">
            <v>GLOBE22FLANGED150NA</v>
          </cell>
          <cell r="AI1626" t="str">
            <v>22</v>
          </cell>
          <cell r="AJ1626" t="str">
            <v>FLANGED</v>
          </cell>
          <cell r="AK1626" t="str">
            <v>150</v>
          </cell>
          <cell r="AL1626" t="str">
            <v>NA</v>
          </cell>
          <cell r="AN1626" t="str">
            <v>Error</v>
          </cell>
        </row>
        <row r="1627">
          <cell r="C1627" t="str">
            <v>ER26X16STD</v>
          </cell>
          <cell r="D1627" t="str">
            <v>26X16</v>
          </cell>
          <cell r="E1627" t="str">
            <v>STD</v>
          </cell>
          <cell r="F1627" t="str">
            <v>164</v>
          </cell>
          <cell r="K1627" t="str">
            <v>WN90030</v>
          </cell>
          <cell r="L1627" t="str">
            <v>30</v>
          </cell>
          <cell r="M1627" t="str">
            <v>Error</v>
          </cell>
          <cell r="AH1627" t="str">
            <v>GLOBE24FLANGED150NA</v>
          </cell>
          <cell r="AI1627" t="str">
            <v>24</v>
          </cell>
          <cell r="AJ1627" t="str">
            <v>FLANGED</v>
          </cell>
          <cell r="AK1627" t="str">
            <v>150</v>
          </cell>
          <cell r="AL1627" t="str">
            <v>NA</v>
          </cell>
          <cell r="AN1627" t="str">
            <v>Error</v>
          </cell>
        </row>
        <row r="1628">
          <cell r="C1628" t="str">
            <v>ER26X14STD</v>
          </cell>
          <cell r="D1628" t="str">
            <v>26X14</v>
          </cell>
          <cell r="E1628" t="str">
            <v>STD</v>
          </cell>
          <cell r="F1628" t="str">
            <v>156</v>
          </cell>
          <cell r="K1628" t="str">
            <v>WN90032</v>
          </cell>
          <cell r="L1628" t="str">
            <v>32</v>
          </cell>
          <cell r="M1628" t="str">
            <v>Error</v>
          </cell>
        </row>
        <row r="1629">
          <cell r="C1629" t="str">
            <v>ER26X12STD</v>
          </cell>
          <cell r="D1629" t="str">
            <v>26X12</v>
          </cell>
          <cell r="E1629" t="str">
            <v>STD</v>
          </cell>
          <cell r="F1629" t="str">
            <v>148</v>
          </cell>
          <cell r="K1629" t="str">
            <v>WN90034</v>
          </cell>
          <cell r="L1629" t="str">
            <v>34</v>
          </cell>
          <cell r="M1629" t="str">
            <v>Error</v>
          </cell>
          <cell r="AH1629" t="str">
            <v>GLOBE.25BW150NA</v>
          </cell>
          <cell r="AI1629" t="str">
            <v>.25</v>
          </cell>
          <cell r="AJ1629" t="str">
            <v>BW</v>
          </cell>
          <cell r="AK1629" t="str">
            <v>150</v>
          </cell>
          <cell r="AL1629" t="str">
            <v>NA</v>
          </cell>
          <cell r="AN1629" t="str">
            <v>Error</v>
          </cell>
        </row>
        <row r="1630">
          <cell r="C1630" t="str">
            <v>ER28X26STD</v>
          </cell>
          <cell r="D1630" t="str">
            <v>28X26</v>
          </cell>
          <cell r="E1630" t="str">
            <v>STD</v>
          </cell>
          <cell r="F1630" t="str">
            <v>224</v>
          </cell>
          <cell r="K1630" t="str">
            <v>WN90036</v>
          </cell>
          <cell r="L1630" t="str">
            <v>36</v>
          </cell>
          <cell r="M1630" t="str">
            <v>Error</v>
          </cell>
          <cell r="AH1630" t="str">
            <v>GLOBE.375BW150NA</v>
          </cell>
          <cell r="AI1630" t="str">
            <v>.375</v>
          </cell>
          <cell r="AJ1630" t="str">
            <v>BW</v>
          </cell>
          <cell r="AK1630" t="str">
            <v>150</v>
          </cell>
          <cell r="AL1630" t="str">
            <v>NA</v>
          </cell>
          <cell r="AN1630" t="str">
            <v>Error</v>
          </cell>
        </row>
        <row r="1631">
          <cell r="C1631" t="str">
            <v>ER28X24STD</v>
          </cell>
          <cell r="D1631" t="str">
            <v>28X24</v>
          </cell>
          <cell r="E1631" t="str">
            <v>STD</v>
          </cell>
          <cell r="F1631" t="str">
            <v>216</v>
          </cell>
          <cell r="K1631" t="str">
            <v>WN90038</v>
          </cell>
          <cell r="L1631" t="str">
            <v>38</v>
          </cell>
          <cell r="M1631" t="str">
            <v>Error</v>
          </cell>
          <cell r="AH1631" t="str">
            <v>GLOBE.50BW150NA</v>
          </cell>
          <cell r="AI1631" t="str">
            <v>.50</v>
          </cell>
          <cell r="AJ1631" t="str">
            <v>BW</v>
          </cell>
          <cell r="AK1631" t="str">
            <v>150</v>
          </cell>
          <cell r="AL1631" t="str">
            <v>NA</v>
          </cell>
          <cell r="AN1631" t="str">
            <v>Error</v>
          </cell>
        </row>
        <row r="1632">
          <cell r="C1632" t="str">
            <v>ER28X22STD</v>
          </cell>
          <cell r="D1632" t="str">
            <v>28X22</v>
          </cell>
          <cell r="E1632" t="str">
            <v>STD</v>
          </cell>
          <cell r="F1632" t="str">
            <v>210</v>
          </cell>
          <cell r="K1632" t="str">
            <v>WN90040</v>
          </cell>
          <cell r="L1632" t="str">
            <v>40</v>
          </cell>
          <cell r="M1632" t="str">
            <v>Error</v>
          </cell>
          <cell r="AH1632" t="str">
            <v>GLOBE.75BW150NA</v>
          </cell>
          <cell r="AI1632" t="str">
            <v>.75</v>
          </cell>
          <cell r="AJ1632" t="str">
            <v>BW</v>
          </cell>
          <cell r="AK1632" t="str">
            <v>150</v>
          </cell>
          <cell r="AL1632" t="str">
            <v>NA</v>
          </cell>
          <cell r="AN1632" t="str">
            <v>Error</v>
          </cell>
        </row>
        <row r="1633">
          <cell r="C1633" t="str">
            <v>ER28X20STD</v>
          </cell>
          <cell r="D1633" t="str">
            <v>28X20</v>
          </cell>
          <cell r="E1633" t="str">
            <v>STD</v>
          </cell>
          <cell r="F1633" t="str">
            <v>199</v>
          </cell>
          <cell r="K1633" t="str">
            <v>WN90042</v>
          </cell>
          <cell r="L1633" t="str">
            <v>42</v>
          </cell>
          <cell r="M1633" t="str">
            <v>Error</v>
          </cell>
          <cell r="AH1633" t="str">
            <v>GLOBE01BW150NA</v>
          </cell>
          <cell r="AI1633" t="str">
            <v>01</v>
          </cell>
          <cell r="AJ1633" t="str">
            <v>BW</v>
          </cell>
          <cell r="AK1633" t="str">
            <v>150</v>
          </cell>
          <cell r="AL1633" t="str">
            <v>NA</v>
          </cell>
          <cell r="AN1633" t="str">
            <v>Error</v>
          </cell>
        </row>
        <row r="1634">
          <cell r="C1634" t="str">
            <v>ER30X28STD</v>
          </cell>
          <cell r="D1634" t="str">
            <v>30X28</v>
          </cell>
          <cell r="E1634" t="str">
            <v>STD</v>
          </cell>
          <cell r="F1634" t="str">
            <v>241</v>
          </cell>
          <cell r="K1634" t="str">
            <v>WN90044</v>
          </cell>
          <cell r="L1634" t="str">
            <v>44</v>
          </cell>
          <cell r="M1634" t="str">
            <v>Error</v>
          </cell>
          <cell r="AH1634" t="str">
            <v>GLOBE01.5BW150NA</v>
          </cell>
          <cell r="AI1634" t="str">
            <v>01.5</v>
          </cell>
          <cell r="AJ1634" t="str">
            <v>BW</v>
          </cell>
          <cell r="AK1634" t="str">
            <v>150</v>
          </cell>
          <cell r="AL1634" t="str">
            <v>NA</v>
          </cell>
          <cell r="AN1634" t="str">
            <v>Error</v>
          </cell>
        </row>
        <row r="1635">
          <cell r="C1635" t="str">
            <v>ER30X26STD</v>
          </cell>
          <cell r="D1635" t="str">
            <v>30X26</v>
          </cell>
          <cell r="E1635" t="str">
            <v>STD</v>
          </cell>
          <cell r="F1635" t="str">
            <v>232</v>
          </cell>
          <cell r="K1635" t="str">
            <v>WN90046</v>
          </cell>
          <cell r="L1635" t="str">
            <v>46</v>
          </cell>
          <cell r="M1635" t="str">
            <v>Error</v>
          </cell>
          <cell r="AH1635" t="str">
            <v>GLOBE02BW150NA</v>
          </cell>
          <cell r="AI1635" t="str">
            <v>02</v>
          </cell>
          <cell r="AJ1635" t="str">
            <v>BW</v>
          </cell>
          <cell r="AK1635" t="str">
            <v>150</v>
          </cell>
          <cell r="AL1635" t="str">
            <v>NA</v>
          </cell>
          <cell r="AN1635" t="str">
            <v>38</v>
          </cell>
        </row>
        <row r="1636">
          <cell r="C1636" t="str">
            <v>ER30X24STD</v>
          </cell>
          <cell r="D1636" t="str">
            <v>30X24</v>
          </cell>
          <cell r="E1636" t="str">
            <v>STD</v>
          </cell>
          <cell r="F1636" t="str">
            <v>224</v>
          </cell>
          <cell r="K1636" t="str">
            <v>WN90048</v>
          </cell>
          <cell r="L1636" t="str">
            <v>48</v>
          </cell>
          <cell r="M1636" t="str">
            <v>Error</v>
          </cell>
          <cell r="AH1636" t="str">
            <v>GLOBE03BW150NA</v>
          </cell>
          <cell r="AI1636" t="str">
            <v>03</v>
          </cell>
          <cell r="AJ1636" t="str">
            <v>BW</v>
          </cell>
          <cell r="AK1636" t="str">
            <v>150</v>
          </cell>
          <cell r="AL1636" t="str">
            <v>NA</v>
          </cell>
          <cell r="AN1636" t="str">
            <v>64</v>
          </cell>
        </row>
        <row r="1637">
          <cell r="C1637" t="str">
            <v>ER30X22STD</v>
          </cell>
          <cell r="D1637" t="str">
            <v>30X22</v>
          </cell>
          <cell r="E1637" t="str">
            <v>STD</v>
          </cell>
          <cell r="F1637" t="str">
            <v>220</v>
          </cell>
          <cell r="K1637" t="str">
            <v>WN90050</v>
          </cell>
          <cell r="L1637" t="str">
            <v>50</v>
          </cell>
          <cell r="M1637" t="str">
            <v>Error</v>
          </cell>
          <cell r="AH1637" t="str">
            <v>GLOBE04BW150NA</v>
          </cell>
          <cell r="AI1637" t="str">
            <v>04</v>
          </cell>
          <cell r="AJ1637" t="str">
            <v>BW</v>
          </cell>
          <cell r="AK1637" t="str">
            <v>150</v>
          </cell>
          <cell r="AL1637" t="str">
            <v>NA</v>
          </cell>
          <cell r="AN1637" t="str">
            <v>102</v>
          </cell>
        </row>
        <row r="1638">
          <cell r="C1638" t="str">
            <v>ER30X20STD</v>
          </cell>
          <cell r="D1638" t="str">
            <v>30X20</v>
          </cell>
          <cell r="E1638" t="str">
            <v>STD</v>
          </cell>
          <cell r="F1638" t="str">
            <v>220</v>
          </cell>
          <cell r="K1638" t="str">
            <v>WN90052</v>
          </cell>
          <cell r="L1638" t="str">
            <v>52</v>
          </cell>
          <cell r="M1638" t="str">
            <v>Error</v>
          </cell>
          <cell r="AH1638" t="str">
            <v>GLOBE06BW150NA</v>
          </cell>
          <cell r="AI1638" t="str">
            <v>06</v>
          </cell>
          <cell r="AJ1638" t="str">
            <v>BW</v>
          </cell>
          <cell r="AK1638" t="str">
            <v>150</v>
          </cell>
          <cell r="AL1638" t="str">
            <v>NA</v>
          </cell>
          <cell r="AN1638" t="str">
            <v>191</v>
          </cell>
        </row>
        <row r="1639">
          <cell r="C1639" t="str">
            <v>ER30X18STD</v>
          </cell>
          <cell r="D1639" t="str">
            <v>30X18</v>
          </cell>
          <cell r="E1639" t="str">
            <v>STD</v>
          </cell>
          <cell r="F1639" t="str">
            <v>215</v>
          </cell>
          <cell r="K1639" t="str">
            <v>WN90054</v>
          </cell>
          <cell r="L1639" t="str">
            <v>54</v>
          </cell>
          <cell r="M1639" t="str">
            <v>Error</v>
          </cell>
          <cell r="AH1639" t="str">
            <v>GLOBE08BW150NA</v>
          </cell>
          <cell r="AI1639" t="str">
            <v>08</v>
          </cell>
          <cell r="AJ1639" t="str">
            <v>BW</v>
          </cell>
          <cell r="AK1639" t="str">
            <v>150</v>
          </cell>
          <cell r="AL1639" t="str">
            <v>NA</v>
          </cell>
          <cell r="AN1639" t="str">
            <v>298</v>
          </cell>
        </row>
        <row r="1640">
          <cell r="C1640" t="str">
            <v>ER30X16STD</v>
          </cell>
          <cell r="D1640" t="str">
            <v>30X16</v>
          </cell>
          <cell r="E1640" t="str">
            <v>STD</v>
          </cell>
          <cell r="F1640" t="str">
            <v>210</v>
          </cell>
          <cell r="K1640" t="str">
            <v>WN90056</v>
          </cell>
          <cell r="L1640" t="str">
            <v>56</v>
          </cell>
          <cell r="M1640" t="str">
            <v>Error</v>
          </cell>
          <cell r="AH1640" t="str">
            <v>GLOBE10BW150NA</v>
          </cell>
          <cell r="AI1640" t="str">
            <v>10</v>
          </cell>
          <cell r="AJ1640" t="str">
            <v>BW</v>
          </cell>
          <cell r="AK1640" t="str">
            <v>150</v>
          </cell>
          <cell r="AL1640" t="str">
            <v>NA</v>
          </cell>
          <cell r="AN1640" t="str">
            <v>504</v>
          </cell>
        </row>
        <row r="1641">
          <cell r="K1641" t="str">
            <v>WN90058</v>
          </cell>
          <cell r="L1641" t="str">
            <v>58</v>
          </cell>
          <cell r="M1641" t="str">
            <v>Error</v>
          </cell>
          <cell r="AH1641" t="str">
            <v>GLOBE12BW150NA</v>
          </cell>
          <cell r="AI1641" t="str">
            <v>12</v>
          </cell>
          <cell r="AJ1641" t="str">
            <v>BW</v>
          </cell>
          <cell r="AK1641" t="str">
            <v>150</v>
          </cell>
          <cell r="AL1641" t="str">
            <v>NA</v>
          </cell>
          <cell r="AN1641" t="str">
            <v>604</v>
          </cell>
        </row>
        <row r="1642">
          <cell r="C1642" t="str">
            <v>ER.50X.375XH</v>
          </cell>
          <cell r="D1642" t="str">
            <v>.50X.375</v>
          </cell>
          <cell r="E1642" t="str">
            <v>XH</v>
          </cell>
          <cell r="F1642" t="str">
            <v>.15</v>
          </cell>
          <cell r="K1642" t="str">
            <v>WN90060</v>
          </cell>
          <cell r="L1642" t="str">
            <v>60</v>
          </cell>
          <cell r="M1642" t="str">
            <v>Error</v>
          </cell>
          <cell r="AH1642" t="str">
            <v>GLOBE14BW150NA</v>
          </cell>
          <cell r="AI1642" t="str">
            <v>14</v>
          </cell>
          <cell r="AJ1642" t="str">
            <v>BW</v>
          </cell>
          <cell r="AK1642" t="str">
            <v>150</v>
          </cell>
          <cell r="AL1642" t="str">
            <v>NA</v>
          </cell>
          <cell r="AN1642" t="str">
            <v>Error</v>
          </cell>
        </row>
        <row r="1643">
          <cell r="C1643" t="str">
            <v>ER.50X.25XH</v>
          </cell>
          <cell r="D1643" t="str">
            <v>.50X.25</v>
          </cell>
          <cell r="E1643" t="str">
            <v>XH</v>
          </cell>
          <cell r="F1643" t="str">
            <v>.15</v>
          </cell>
          <cell r="AH1643" t="str">
            <v>GLOBE16BW150NA</v>
          </cell>
          <cell r="AI1643" t="str">
            <v>16</v>
          </cell>
          <cell r="AJ1643" t="str">
            <v>BW</v>
          </cell>
          <cell r="AK1643" t="str">
            <v>150</v>
          </cell>
          <cell r="AL1643" t="str">
            <v>NA</v>
          </cell>
          <cell r="AN1643" t="str">
            <v>Error</v>
          </cell>
        </row>
        <row r="1644">
          <cell r="C1644" t="str">
            <v>ER.75X.50XH</v>
          </cell>
          <cell r="D1644" t="str">
            <v>.75X.50</v>
          </cell>
          <cell r="E1644" t="str">
            <v>XH</v>
          </cell>
          <cell r="F1644" t="str">
            <v>.22</v>
          </cell>
          <cell r="L1644" t="str">
            <v>1500</v>
          </cell>
          <cell r="AH1644" t="str">
            <v>GLOBE18BW150NA</v>
          </cell>
          <cell r="AI1644" t="str">
            <v>18</v>
          </cell>
          <cell r="AJ1644" t="str">
            <v>BW</v>
          </cell>
          <cell r="AK1644" t="str">
            <v>150</v>
          </cell>
          <cell r="AL1644" t="str">
            <v>NA</v>
          </cell>
          <cell r="AN1644" t="str">
            <v>Error</v>
          </cell>
        </row>
        <row r="1645">
          <cell r="C1645" t="str">
            <v>ER.75X.375XH</v>
          </cell>
          <cell r="D1645" t="str">
            <v>.75X.375</v>
          </cell>
          <cell r="E1645" t="str">
            <v>XH</v>
          </cell>
          <cell r="F1645" t="str">
            <v>.20</v>
          </cell>
          <cell r="K1645" t="str">
            <v>BL1500.50</v>
          </cell>
          <cell r="L1645" t="str">
            <v>.50</v>
          </cell>
          <cell r="M1645">
            <v>4.5</v>
          </cell>
          <cell r="AH1645" t="str">
            <v>GLOBE20BW150NA</v>
          </cell>
          <cell r="AI1645" t="str">
            <v>20</v>
          </cell>
          <cell r="AJ1645" t="str">
            <v>BW</v>
          </cell>
          <cell r="AK1645" t="str">
            <v>150</v>
          </cell>
          <cell r="AL1645" t="str">
            <v>NA</v>
          </cell>
          <cell r="AN1645" t="str">
            <v>Error</v>
          </cell>
        </row>
        <row r="1646">
          <cell r="C1646" t="str">
            <v>ER01X.75XH</v>
          </cell>
          <cell r="D1646" t="str">
            <v>01X.75</v>
          </cell>
          <cell r="E1646" t="str">
            <v>XH</v>
          </cell>
          <cell r="F1646" t="str">
            <v>.45</v>
          </cell>
          <cell r="K1646" t="str">
            <v>BL1500.75</v>
          </cell>
          <cell r="L1646" t="str">
            <v>.75</v>
          </cell>
          <cell r="M1646">
            <v>6</v>
          </cell>
          <cell r="AH1646" t="str">
            <v>GLOBE22BW150NA</v>
          </cell>
          <cell r="AI1646" t="str">
            <v>22</v>
          </cell>
          <cell r="AJ1646" t="str">
            <v>BW</v>
          </cell>
          <cell r="AK1646" t="str">
            <v>150</v>
          </cell>
          <cell r="AL1646" t="str">
            <v>NA</v>
          </cell>
          <cell r="AN1646" t="str">
            <v>Error</v>
          </cell>
        </row>
        <row r="1647">
          <cell r="C1647" t="str">
            <v>ER01X.50XH</v>
          </cell>
          <cell r="D1647" t="str">
            <v>01X.50</v>
          </cell>
          <cell r="E1647" t="str">
            <v>XH</v>
          </cell>
          <cell r="F1647" t="str">
            <v>.45</v>
          </cell>
          <cell r="K1647" t="str">
            <v>BL150001</v>
          </cell>
          <cell r="L1647" t="str">
            <v>01</v>
          </cell>
          <cell r="M1647">
            <v>8.5</v>
          </cell>
          <cell r="AH1647" t="str">
            <v>GLOBE24BW150NA</v>
          </cell>
          <cell r="AI1647" t="str">
            <v>24</v>
          </cell>
          <cell r="AJ1647" t="str">
            <v>BW</v>
          </cell>
          <cell r="AK1647" t="str">
            <v>150</v>
          </cell>
          <cell r="AL1647" t="str">
            <v>NA</v>
          </cell>
          <cell r="AN1647" t="str">
            <v>Error</v>
          </cell>
        </row>
        <row r="1648">
          <cell r="C1648" t="str">
            <v>ER01.25X01XH</v>
          </cell>
          <cell r="D1648" t="str">
            <v>01.25X01</v>
          </cell>
          <cell r="E1648" t="str">
            <v>XH</v>
          </cell>
          <cell r="F1648" t="str">
            <v>.50</v>
          </cell>
          <cell r="K1648" t="str">
            <v>BL150001.25</v>
          </cell>
          <cell r="L1648" t="str">
            <v>01.25</v>
          </cell>
          <cell r="M1648">
            <v>10.5</v>
          </cell>
        </row>
        <row r="1649">
          <cell r="C1649" t="str">
            <v>ER01.25X.75XH</v>
          </cell>
          <cell r="D1649" t="str">
            <v>01.25X.75</v>
          </cell>
          <cell r="E1649" t="str">
            <v>XH</v>
          </cell>
          <cell r="F1649" t="str">
            <v>.50</v>
          </cell>
          <cell r="K1649" t="str">
            <v>BL150001.5</v>
          </cell>
          <cell r="L1649" t="str">
            <v>01.5</v>
          </cell>
          <cell r="M1649">
            <v>14</v>
          </cell>
          <cell r="AH1649" t="str">
            <v>GLOBE.25FLANGED150NAYES</v>
          </cell>
          <cell r="AI1649" t="str">
            <v>.25</v>
          </cell>
          <cell r="AJ1649" t="str">
            <v>FLANGED</v>
          </cell>
          <cell r="AK1649" t="str">
            <v>150</v>
          </cell>
          <cell r="AL1649" t="str">
            <v>NA</v>
          </cell>
          <cell r="AM1649" t="str">
            <v>YES</v>
          </cell>
          <cell r="AN1649" t="str">
            <v>Error</v>
          </cell>
        </row>
        <row r="1650">
          <cell r="C1650" t="str">
            <v>ER01.25X.50XH</v>
          </cell>
          <cell r="D1650" t="str">
            <v>01.25X.50</v>
          </cell>
          <cell r="E1650" t="str">
            <v>XH</v>
          </cell>
          <cell r="F1650" t="str">
            <v>.50</v>
          </cell>
          <cell r="K1650" t="str">
            <v>BL150002</v>
          </cell>
          <cell r="L1650" t="str">
            <v>02</v>
          </cell>
          <cell r="M1650">
            <v>25</v>
          </cell>
          <cell r="AH1650" t="str">
            <v>GLOBE.375FLANGED150NAYES</v>
          </cell>
          <cell r="AI1650" t="str">
            <v>.375</v>
          </cell>
          <cell r="AJ1650" t="str">
            <v>FLANGED</v>
          </cell>
          <cell r="AK1650" t="str">
            <v>150</v>
          </cell>
          <cell r="AL1650" t="str">
            <v>NA</v>
          </cell>
          <cell r="AM1650" t="str">
            <v>YES</v>
          </cell>
          <cell r="AN1650" t="str">
            <v>Error</v>
          </cell>
        </row>
        <row r="1651">
          <cell r="C1651" t="str">
            <v>ER01.5X01.25XH</v>
          </cell>
          <cell r="D1651" t="str">
            <v>01.5X01.25</v>
          </cell>
          <cell r="E1651" t="str">
            <v>XH</v>
          </cell>
          <cell r="F1651" t="str">
            <v>.78</v>
          </cell>
          <cell r="K1651" t="str">
            <v>BL150002.5</v>
          </cell>
          <cell r="L1651" t="str">
            <v>02.5</v>
          </cell>
          <cell r="M1651">
            <v>33</v>
          </cell>
          <cell r="AH1651" t="str">
            <v>GLOBE.50FLANGED150NAYES</v>
          </cell>
          <cell r="AI1651" t="str">
            <v>.50</v>
          </cell>
          <cell r="AJ1651" t="str">
            <v>FLANGED</v>
          </cell>
          <cell r="AK1651" t="str">
            <v>150</v>
          </cell>
          <cell r="AL1651" t="str">
            <v>NA</v>
          </cell>
          <cell r="AM1651" t="str">
            <v>YES</v>
          </cell>
          <cell r="AN1651" t="str">
            <v>Error</v>
          </cell>
        </row>
        <row r="1652">
          <cell r="C1652" t="str">
            <v>ER01.5X01XH</v>
          </cell>
          <cell r="D1652" t="str">
            <v>01.5X01</v>
          </cell>
          <cell r="E1652" t="str">
            <v>XH</v>
          </cell>
          <cell r="F1652" t="str">
            <v>.75</v>
          </cell>
          <cell r="K1652" t="str">
            <v>BL150003</v>
          </cell>
          <cell r="L1652" t="str">
            <v>03</v>
          </cell>
          <cell r="M1652">
            <v>44</v>
          </cell>
          <cell r="AH1652" t="str">
            <v>GLOBE.75FLANGED150NAYES</v>
          </cell>
          <cell r="AI1652" t="str">
            <v>.75</v>
          </cell>
          <cell r="AJ1652" t="str">
            <v>FLANGED</v>
          </cell>
          <cell r="AK1652" t="str">
            <v>150</v>
          </cell>
          <cell r="AL1652" t="str">
            <v>NA</v>
          </cell>
          <cell r="AM1652" t="str">
            <v>YES</v>
          </cell>
          <cell r="AN1652" t="str">
            <v>Error</v>
          </cell>
        </row>
        <row r="1653">
          <cell r="C1653" t="str">
            <v>ER01.5X.75XH</v>
          </cell>
          <cell r="D1653" t="str">
            <v>01.5X.75</v>
          </cell>
          <cell r="E1653" t="str">
            <v>XH</v>
          </cell>
          <cell r="F1653" t="str">
            <v>.70</v>
          </cell>
          <cell r="K1653" t="str">
            <v>BL150003.5</v>
          </cell>
          <cell r="L1653" t="str">
            <v>03.5</v>
          </cell>
          <cell r="M1653" t="str">
            <v>Error</v>
          </cell>
          <cell r="AH1653" t="str">
            <v>GLOBE01FLANGED150NAYES</v>
          </cell>
          <cell r="AI1653" t="str">
            <v>01</v>
          </cell>
          <cell r="AJ1653" t="str">
            <v>FLANGED</v>
          </cell>
          <cell r="AK1653" t="str">
            <v>150</v>
          </cell>
          <cell r="AL1653" t="str">
            <v>NA</v>
          </cell>
          <cell r="AM1653" t="str">
            <v>YES</v>
          </cell>
          <cell r="AN1653" t="str">
            <v>Error</v>
          </cell>
        </row>
        <row r="1654">
          <cell r="C1654" t="str">
            <v>ER01.5X.50XH</v>
          </cell>
          <cell r="D1654" t="str">
            <v>01.5X.50</v>
          </cell>
          <cell r="E1654" t="str">
            <v>XH</v>
          </cell>
          <cell r="F1654" t="str">
            <v>.65</v>
          </cell>
          <cell r="K1654" t="str">
            <v>BL150004</v>
          </cell>
          <cell r="L1654" t="str">
            <v>04</v>
          </cell>
          <cell r="M1654">
            <v>69</v>
          </cell>
          <cell r="AH1654" t="str">
            <v>GLOBE01.5FLANGED150NAYES</v>
          </cell>
          <cell r="AI1654" t="str">
            <v>01.5</v>
          </cell>
          <cell r="AJ1654" t="str">
            <v>FLANGED</v>
          </cell>
          <cell r="AK1654" t="str">
            <v>150</v>
          </cell>
          <cell r="AL1654" t="str">
            <v>NA</v>
          </cell>
          <cell r="AM1654" t="str">
            <v>YES</v>
          </cell>
          <cell r="AN1654" t="str">
            <v>Error</v>
          </cell>
        </row>
        <row r="1655">
          <cell r="C1655" t="str">
            <v>ER02X01.5XH</v>
          </cell>
          <cell r="D1655" t="str">
            <v>02X01.5</v>
          </cell>
          <cell r="E1655" t="str">
            <v>XH</v>
          </cell>
          <cell r="F1655" t="str">
            <v>1.2</v>
          </cell>
          <cell r="K1655" t="str">
            <v>BL150005</v>
          </cell>
          <cell r="L1655" t="str">
            <v>05</v>
          </cell>
          <cell r="M1655">
            <v>132</v>
          </cell>
          <cell r="AH1655" t="str">
            <v>GLOBE02FLANGED150NAYES</v>
          </cell>
          <cell r="AI1655" t="str">
            <v>02</v>
          </cell>
          <cell r="AJ1655" t="str">
            <v>FLANGED</v>
          </cell>
          <cell r="AK1655" t="str">
            <v>150</v>
          </cell>
          <cell r="AL1655" t="str">
            <v>NA</v>
          </cell>
          <cell r="AM1655" t="str">
            <v>YES</v>
          </cell>
          <cell r="AN1655" t="str">
            <v>Error</v>
          </cell>
        </row>
        <row r="1656">
          <cell r="C1656" t="str">
            <v>ER02X01.25XH</v>
          </cell>
          <cell r="D1656" t="str">
            <v>02X01.25</v>
          </cell>
          <cell r="E1656" t="str">
            <v>XH</v>
          </cell>
          <cell r="F1656" t="str">
            <v>1.15</v>
          </cell>
          <cell r="K1656" t="str">
            <v>BL150006</v>
          </cell>
          <cell r="L1656" t="str">
            <v>06</v>
          </cell>
          <cell r="M1656">
            <v>161</v>
          </cell>
          <cell r="AH1656" t="str">
            <v>GLOBE03FLANGED150NAYES</v>
          </cell>
          <cell r="AI1656" t="str">
            <v>03</v>
          </cell>
          <cell r="AJ1656" t="str">
            <v>FLANGED</v>
          </cell>
          <cell r="AK1656" t="str">
            <v>150</v>
          </cell>
          <cell r="AL1656" t="str">
            <v>NA</v>
          </cell>
          <cell r="AM1656" t="str">
            <v>YES</v>
          </cell>
          <cell r="AN1656" t="str">
            <v>Error</v>
          </cell>
        </row>
        <row r="1657">
          <cell r="C1657" t="str">
            <v>ER02X01XH</v>
          </cell>
          <cell r="D1657" t="str">
            <v>02X01</v>
          </cell>
          <cell r="E1657" t="str">
            <v>XH</v>
          </cell>
          <cell r="F1657" t="str">
            <v>1.1</v>
          </cell>
          <cell r="K1657" t="str">
            <v>BL150008</v>
          </cell>
          <cell r="L1657" t="str">
            <v>08</v>
          </cell>
          <cell r="M1657">
            <v>275</v>
          </cell>
          <cell r="AH1657" t="str">
            <v>GLOBE04FLANGED150NAYES</v>
          </cell>
          <cell r="AI1657" t="str">
            <v>04</v>
          </cell>
          <cell r="AJ1657" t="str">
            <v>FLANGED</v>
          </cell>
          <cell r="AK1657" t="str">
            <v>150</v>
          </cell>
          <cell r="AL1657" t="str">
            <v>NA</v>
          </cell>
          <cell r="AM1657" t="str">
            <v>YES</v>
          </cell>
          <cell r="AN1657" t="str">
            <v>Error</v>
          </cell>
        </row>
        <row r="1658">
          <cell r="C1658" t="str">
            <v>ER02X.75XH</v>
          </cell>
          <cell r="D1658" t="str">
            <v>02X.75</v>
          </cell>
          <cell r="E1658" t="str">
            <v>XH</v>
          </cell>
          <cell r="F1658" t="str">
            <v>1</v>
          </cell>
          <cell r="K1658" t="str">
            <v>BL150010</v>
          </cell>
          <cell r="L1658" t="str">
            <v>10</v>
          </cell>
          <cell r="M1658">
            <v>474</v>
          </cell>
          <cell r="AH1658" t="str">
            <v>GLOBE06FLANGED150NAYES</v>
          </cell>
          <cell r="AI1658" t="str">
            <v>06</v>
          </cell>
          <cell r="AJ1658" t="str">
            <v>FLANGED</v>
          </cell>
          <cell r="AK1658" t="str">
            <v>150</v>
          </cell>
          <cell r="AL1658" t="str">
            <v>NA</v>
          </cell>
          <cell r="AM1658" t="str">
            <v>YES</v>
          </cell>
          <cell r="AN1658" t="str">
            <v>271</v>
          </cell>
        </row>
        <row r="1659">
          <cell r="C1659" t="str">
            <v>ER02.5X02XH</v>
          </cell>
          <cell r="D1659" t="str">
            <v>02.5X02</v>
          </cell>
          <cell r="E1659" t="str">
            <v>XH</v>
          </cell>
          <cell r="F1659" t="str">
            <v>2</v>
          </cell>
          <cell r="K1659" t="str">
            <v>BL150012</v>
          </cell>
          <cell r="L1659" t="str">
            <v>12</v>
          </cell>
          <cell r="M1659">
            <v>715</v>
          </cell>
          <cell r="AH1659" t="str">
            <v>GLOBE08FLANGED150NAYES</v>
          </cell>
          <cell r="AI1659" t="str">
            <v>08</v>
          </cell>
          <cell r="AJ1659" t="str">
            <v>FLANGED</v>
          </cell>
          <cell r="AK1659" t="str">
            <v>150</v>
          </cell>
          <cell r="AL1659" t="str">
            <v>NA</v>
          </cell>
          <cell r="AM1659" t="str">
            <v>YES</v>
          </cell>
          <cell r="AN1659" t="str">
            <v>358</v>
          </cell>
        </row>
        <row r="1660">
          <cell r="C1660" t="str">
            <v>ER02.5X01.5XH</v>
          </cell>
          <cell r="D1660" t="str">
            <v>02.5X01.5</v>
          </cell>
          <cell r="E1660" t="str">
            <v>XH</v>
          </cell>
          <cell r="F1660" t="str">
            <v>1.9</v>
          </cell>
          <cell r="K1660" t="str">
            <v>BL150014</v>
          </cell>
          <cell r="L1660" t="str">
            <v>14</v>
          </cell>
          <cell r="M1660" t="str">
            <v>Error</v>
          </cell>
          <cell r="AH1660" t="str">
            <v>GLOBE10FLANGED150NAYES</v>
          </cell>
          <cell r="AI1660" t="str">
            <v>10</v>
          </cell>
          <cell r="AJ1660" t="str">
            <v>FLANGED</v>
          </cell>
          <cell r="AK1660" t="str">
            <v>150</v>
          </cell>
          <cell r="AL1660" t="str">
            <v>NA</v>
          </cell>
          <cell r="AM1660" t="str">
            <v>YES</v>
          </cell>
          <cell r="AN1660" t="str">
            <v>684</v>
          </cell>
        </row>
        <row r="1661">
          <cell r="C1661" t="str">
            <v>ER02.5X01.25XH</v>
          </cell>
          <cell r="D1661" t="str">
            <v>02.5X01.25</v>
          </cell>
          <cell r="E1661" t="str">
            <v>XH</v>
          </cell>
          <cell r="F1661" t="str">
            <v>1.85</v>
          </cell>
          <cell r="K1661" t="str">
            <v>BL150016</v>
          </cell>
          <cell r="L1661" t="str">
            <v>16</v>
          </cell>
          <cell r="M1661" t="str">
            <v>Error</v>
          </cell>
          <cell r="AH1661" t="str">
            <v>GLOBE12FLANGED150NAYES</v>
          </cell>
          <cell r="AI1661" t="str">
            <v>12</v>
          </cell>
          <cell r="AJ1661" t="str">
            <v>FLANGED</v>
          </cell>
          <cell r="AK1661" t="str">
            <v>150</v>
          </cell>
          <cell r="AL1661" t="str">
            <v>NA</v>
          </cell>
          <cell r="AM1661" t="str">
            <v>YES</v>
          </cell>
          <cell r="AN1661" t="str">
            <v>989</v>
          </cell>
        </row>
        <row r="1662">
          <cell r="C1662" t="str">
            <v>ER02.5X01XH</v>
          </cell>
          <cell r="D1662" t="str">
            <v>02.5X01</v>
          </cell>
          <cell r="E1662" t="str">
            <v>XH</v>
          </cell>
          <cell r="F1662" t="str">
            <v>1.75</v>
          </cell>
          <cell r="K1662" t="str">
            <v>BL150018</v>
          </cell>
          <cell r="L1662" t="str">
            <v>18</v>
          </cell>
          <cell r="M1662" t="str">
            <v>Error</v>
          </cell>
          <cell r="AH1662" t="str">
            <v>GLOBE14FLANGED150NAYES</v>
          </cell>
          <cell r="AI1662" t="str">
            <v>14</v>
          </cell>
          <cell r="AJ1662" t="str">
            <v>FLANGED</v>
          </cell>
          <cell r="AK1662" t="str">
            <v>150</v>
          </cell>
          <cell r="AL1662" t="str">
            <v>NA</v>
          </cell>
          <cell r="AM1662" t="str">
            <v>YES</v>
          </cell>
          <cell r="AN1662" t="str">
            <v>Error</v>
          </cell>
        </row>
        <row r="1663">
          <cell r="C1663" t="str">
            <v>ER03X02.5XH</v>
          </cell>
          <cell r="D1663" t="str">
            <v>03X02.5</v>
          </cell>
          <cell r="E1663" t="str">
            <v>XH</v>
          </cell>
          <cell r="F1663" t="str">
            <v>2.75</v>
          </cell>
          <cell r="K1663" t="str">
            <v>BL150020</v>
          </cell>
          <cell r="L1663" t="str">
            <v>20</v>
          </cell>
          <cell r="M1663" t="str">
            <v>Error</v>
          </cell>
          <cell r="AH1663" t="str">
            <v>GLOBE16FLANGED150NAYES</v>
          </cell>
          <cell r="AI1663" t="str">
            <v>16</v>
          </cell>
          <cell r="AJ1663" t="str">
            <v>FLANGED</v>
          </cell>
          <cell r="AK1663" t="str">
            <v>150</v>
          </cell>
          <cell r="AL1663" t="str">
            <v>NA</v>
          </cell>
          <cell r="AM1663" t="str">
            <v>YES</v>
          </cell>
          <cell r="AN1663" t="str">
            <v>Error</v>
          </cell>
        </row>
        <row r="1664">
          <cell r="C1664" t="str">
            <v>ER03X02XH</v>
          </cell>
          <cell r="D1664" t="str">
            <v>03X02</v>
          </cell>
          <cell r="E1664" t="str">
            <v>XH</v>
          </cell>
          <cell r="F1664" t="str">
            <v>2.6</v>
          </cell>
          <cell r="K1664" t="str">
            <v>BL150024</v>
          </cell>
          <cell r="L1664" t="str">
            <v>24</v>
          </cell>
          <cell r="M1664" t="str">
            <v>Error</v>
          </cell>
          <cell r="AH1664" t="str">
            <v>GLOBE18FLANGED150NAYES</v>
          </cell>
          <cell r="AI1664" t="str">
            <v>18</v>
          </cell>
          <cell r="AJ1664" t="str">
            <v>FLANGED</v>
          </cell>
          <cell r="AK1664" t="str">
            <v>150</v>
          </cell>
          <cell r="AL1664" t="str">
            <v>NA</v>
          </cell>
          <cell r="AM1664" t="str">
            <v>YES</v>
          </cell>
          <cell r="AN1664" t="str">
            <v>Error</v>
          </cell>
        </row>
        <row r="1665">
          <cell r="C1665" t="str">
            <v>ER03X01.5XH</v>
          </cell>
          <cell r="D1665" t="str">
            <v>03X01.5</v>
          </cell>
          <cell r="E1665" t="str">
            <v>XH</v>
          </cell>
          <cell r="F1665" t="str">
            <v>2.5</v>
          </cell>
          <cell r="K1665" t="str">
            <v>BL150026</v>
          </cell>
          <cell r="L1665" t="str">
            <v>26</v>
          </cell>
          <cell r="M1665" t="str">
            <v>Error</v>
          </cell>
          <cell r="AH1665" t="str">
            <v>GLOBE20FLANGED150NAYES</v>
          </cell>
          <cell r="AI1665" t="str">
            <v>20</v>
          </cell>
          <cell r="AJ1665" t="str">
            <v>FLANGED</v>
          </cell>
          <cell r="AK1665" t="str">
            <v>150</v>
          </cell>
          <cell r="AL1665" t="str">
            <v>NA</v>
          </cell>
          <cell r="AM1665" t="str">
            <v>YES</v>
          </cell>
          <cell r="AN1665" t="str">
            <v>Error</v>
          </cell>
        </row>
        <row r="1666">
          <cell r="C1666" t="str">
            <v>ER03X01.25XH</v>
          </cell>
          <cell r="D1666" t="str">
            <v>03X01.25</v>
          </cell>
          <cell r="E1666" t="str">
            <v>XH</v>
          </cell>
          <cell r="F1666" t="str">
            <v>2.4</v>
          </cell>
          <cell r="K1666" t="str">
            <v>BL150028</v>
          </cell>
          <cell r="L1666" t="str">
            <v>28</v>
          </cell>
          <cell r="M1666" t="str">
            <v>Error</v>
          </cell>
          <cell r="AH1666" t="str">
            <v>GLOBE22FLANGED150NAYES</v>
          </cell>
          <cell r="AI1666" t="str">
            <v>22</v>
          </cell>
          <cell r="AJ1666" t="str">
            <v>FLANGED</v>
          </cell>
          <cell r="AK1666" t="str">
            <v>150</v>
          </cell>
          <cell r="AL1666" t="str">
            <v>NA</v>
          </cell>
          <cell r="AM1666" t="str">
            <v>YES</v>
          </cell>
          <cell r="AN1666" t="str">
            <v>Error</v>
          </cell>
        </row>
        <row r="1667">
          <cell r="C1667" t="str">
            <v>ER03.5X03XH</v>
          </cell>
          <cell r="D1667" t="str">
            <v>03.5X03</v>
          </cell>
          <cell r="E1667" t="str">
            <v>XH</v>
          </cell>
          <cell r="F1667" t="str">
            <v>4</v>
          </cell>
          <cell r="K1667" t="str">
            <v>BL150030</v>
          </cell>
          <cell r="L1667" t="str">
            <v>30</v>
          </cell>
          <cell r="M1667" t="str">
            <v>Error</v>
          </cell>
          <cell r="AH1667" t="str">
            <v>GLOBE24FLANGED150NAYES</v>
          </cell>
          <cell r="AI1667" t="str">
            <v>24</v>
          </cell>
          <cell r="AJ1667" t="str">
            <v>FLANGED</v>
          </cell>
          <cell r="AK1667" t="str">
            <v>150</v>
          </cell>
          <cell r="AL1667" t="str">
            <v>NA</v>
          </cell>
          <cell r="AM1667" t="str">
            <v>YES</v>
          </cell>
          <cell r="AN1667" t="str">
            <v>Error</v>
          </cell>
        </row>
        <row r="1668">
          <cell r="C1668" t="str">
            <v>ER03.5X02.5XH</v>
          </cell>
          <cell r="D1668" t="str">
            <v>03.5X02.5</v>
          </cell>
          <cell r="E1668" t="str">
            <v>XH</v>
          </cell>
          <cell r="F1668" t="str">
            <v>3.5</v>
          </cell>
          <cell r="K1668" t="str">
            <v>BL150032</v>
          </cell>
          <cell r="L1668" t="str">
            <v>32</v>
          </cell>
          <cell r="M1668" t="str">
            <v>Error</v>
          </cell>
        </row>
        <row r="1669">
          <cell r="C1669" t="str">
            <v>ER03.5X02XH</v>
          </cell>
          <cell r="D1669" t="str">
            <v>03.5X02</v>
          </cell>
          <cell r="E1669" t="str">
            <v>XH</v>
          </cell>
          <cell r="F1669" t="str">
            <v>3.5</v>
          </cell>
          <cell r="K1669" t="str">
            <v>BL150034</v>
          </cell>
          <cell r="L1669" t="str">
            <v>34</v>
          </cell>
          <cell r="M1669" t="str">
            <v>Error</v>
          </cell>
          <cell r="AH1669" t="str">
            <v>GLOBE.25BW150NAYES</v>
          </cell>
          <cell r="AI1669" t="str">
            <v>.25</v>
          </cell>
          <cell r="AJ1669" t="str">
            <v>BW</v>
          </cell>
          <cell r="AK1669" t="str">
            <v>150</v>
          </cell>
          <cell r="AL1669" t="str">
            <v>NA</v>
          </cell>
          <cell r="AM1669" t="str">
            <v>YES</v>
          </cell>
          <cell r="AN1669" t="str">
            <v>Error</v>
          </cell>
        </row>
        <row r="1670">
          <cell r="C1670" t="str">
            <v>ER03.5X01.5XH</v>
          </cell>
          <cell r="D1670" t="str">
            <v>03.5X01.5</v>
          </cell>
          <cell r="E1670" t="str">
            <v>XH</v>
          </cell>
          <cell r="F1670" t="str">
            <v>3.25</v>
          </cell>
          <cell r="K1670" t="str">
            <v>BL150036</v>
          </cell>
          <cell r="L1670" t="str">
            <v>36</v>
          </cell>
          <cell r="M1670" t="str">
            <v>Error</v>
          </cell>
          <cell r="AH1670" t="str">
            <v>GLOBE.375BW150NAYES</v>
          </cell>
          <cell r="AI1670" t="str">
            <v>.375</v>
          </cell>
          <cell r="AJ1670" t="str">
            <v>BW</v>
          </cell>
          <cell r="AK1670" t="str">
            <v>150</v>
          </cell>
          <cell r="AL1670" t="str">
            <v>NA</v>
          </cell>
          <cell r="AM1670" t="str">
            <v>YES</v>
          </cell>
          <cell r="AN1670" t="str">
            <v>Error</v>
          </cell>
        </row>
        <row r="1671">
          <cell r="C1671" t="str">
            <v>ER03.5X01.25XH</v>
          </cell>
          <cell r="D1671" t="str">
            <v>03.5X01.25</v>
          </cell>
          <cell r="E1671" t="str">
            <v>XH</v>
          </cell>
          <cell r="F1671" t="str">
            <v>3.25</v>
          </cell>
          <cell r="K1671" t="str">
            <v>BL150038</v>
          </cell>
          <cell r="L1671" t="str">
            <v>38</v>
          </cell>
          <cell r="M1671" t="str">
            <v>Error</v>
          </cell>
          <cell r="AH1671" t="str">
            <v>GLOBE.50BW150NAYES</v>
          </cell>
          <cell r="AI1671" t="str">
            <v>.50</v>
          </cell>
          <cell r="AJ1671" t="str">
            <v>BW</v>
          </cell>
          <cell r="AK1671" t="str">
            <v>150</v>
          </cell>
          <cell r="AL1671" t="str">
            <v>NA</v>
          </cell>
          <cell r="AM1671" t="str">
            <v>YES</v>
          </cell>
          <cell r="AN1671" t="str">
            <v>Error</v>
          </cell>
        </row>
        <row r="1672">
          <cell r="C1672" t="str">
            <v>ER04X03.5XH</v>
          </cell>
          <cell r="D1672" t="str">
            <v>04X03.5</v>
          </cell>
          <cell r="E1672" t="str">
            <v>XH</v>
          </cell>
          <cell r="F1672" t="str">
            <v>4.75</v>
          </cell>
          <cell r="K1672" t="str">
            <v>BL150040</v>
          </cell>
          <cell r="L1672" t="str">
            <v>40</v>
          </cell>
          <cell r="M1672" t="str">
            <v>Error</v>
          </cell>
          <cell r="AH1672" t="str">
            <v>GLOBE.75BW150NAYES</v>
          </cell>
          <cell r="AI1672" t="str">
            <v>.75</v>
          </cell>
          <cell r="AJ1672" t="str">
            <v>BW</v>
          </cell>
          <cell r="AK1672" t="str">
            <v>150</v>
          </cell>
          <cell r="AL1672" t="str">
            <v>NA</v>
          </cell>
          <cell r="AM1672" t="str">
            <v>YES</v>
          </cell>
          <cell r="AN1672" t="str">
            <v>Error</v>
          </cell>
        </row>
        <row r="1673">
          <cell r="C1673" t="str">
            <v>ER04X03XH</v>
          </cell>
          <cell r="D1673" t="str">
            <v>04X03</v>
          </cell>
          <cell r="E1673" t="str">
            <v>XH</v>
          </cell>
          <cell r="F1673" t="str">
            <v>4.5</v>
          </cell>
          <cell r="K1673" t="str">
            <v>BL150042</v>
          </cell>
          <cell r="L1673" t="str">
            <v>42</v>
          </cell>
          <cell r="M1673" t="str">
            <v>Error</v>
          </cell>
          <cell r="AH1673" t="str">
            <v>GLOBE01BW150NAYES</v>
          </cell>
          <cell r="AI1673" t="str">
            <v>01</v>
          </cell>
          <cell r="AJ1673" t="str">
            <v>BW</v>
          </cell>
          <cell r="AK1673" t="str">
            <v>150</v>
          </cell>
          <cell r="AL1673" t="str">
            <v>NA</v>
          </cell>
          <cell r="AM1673" t="str">
            <v>YES</v>
          </cell>
          <cell r="AN1673" t="str">
            <v>Error</v>
          </cell>
        </row>
        <row r="1674">
          <cell r="C1674" t="str">
            <v>ER04X02.5XH</v>
          </cell>
          <cell r="D1674" t="str">
            <v>04X02.5</v>
          </cell>
          <cell r="E1674" t="str">
            <v>XH</v>
          </cell>
          <cell r="F1674" t="str">
            <v>4.38</v>
          </cell>
          <cell r="K1674" t="str">
            <v>BL150044</v>
          </cell>
          <cell r="L1674" t="str">
            <v>44</v>
          </cell>
          <cell r="M1674" t="str">
            <v>Error</v>
          </cell>
          <cell r="AH1674" t="str">
            <v>GLOBE01.5BW150NAYES</v>
          </cell>
          <cell r="AI1674" t="str">
            <v>01.5</v>
          </cell>
          <cell r="AJ1674" t="str">
            <v>BW</v>
          </cell>
          <cell r="AK1674" t="str">
            <v>150</v>
          </cell>
          <cell r="AL1674" t="str">
            <v>NA</v>
          </cell>
          <cell r="AM1674" t="str">
            <v>YES</v>
          </cell>
          <cell r="AN1674" t="str">
            <v>Error</v>
          </cell>
        </row>
        <row r="1675">
          <cell r="C1675" t="str">
            <v>ER04X02XH</v>
          </cell>
          <cell r="D1675" t="str">
            <v>04X02</v>
          </cell>
          <cell r="E1675" t="str">
            <v>XH</v>
          </cell>
          <cell r="F1675" t="str">
            <v>4.25</v>
          </cell>
          <cell r="K1675" t="str">
            <v>BL150046</v>
          </cell>
          <cell r="L1675" t="str">
            <v>46</v>
          </cell>
          <cell r="M1675" t="str">
            <v>Error</v>
          </cell>
          <cell r="AH1675" t="str">
            <v>GLOBE02BW150NAYES</v>
          </cell>
          <cell r="AI1675" t="str">
            <v>02</v>
          </cell>
          <cell r="AJ1675" t="str">
            <v>BW</v>
          </cell>
          <cell r="AK1675" t="str">
            <v>150</v>
          </cell>
          <cell r="AL1675" t="str">
            <v>NA</v>
          </cell>
          <cell r="AM1675" t="str">
            <v>YES</v>
          </cell>
          <cell r="AN1675" t="str">
            <v>Error</v>
          </cell>
        </row>
        <row r="1676">
          <cell r="C1676" t="str">
            <v>ER04X01.5XH</v>
          </cell>
          <cell r="D1676" t="str">
            <v>04X01.5</v>
          </cell>
          <cell r="E1676" t="str">
            <v>XH</v>
          </cell>
          <cell r="F1676" t="str">
            <v>4</v>
          </cell>
          <cell r="K1676" t="str">
            <v>BL150048</v>
          </cell>
          <cell r="L1676" t="str">
            <v>48</v>
          </cell>
          <cell r="M1676" t="str">
            <v>Error</v>
          </cell>
          <cell r="AH1676" t="str">
            <v>GLOBE03BW150NAYES</v>
          </cell>
          <cell r="AI1676" t="str">
            <v>03</v>
          </cell>
          <cell r="AJ1676" t="str">
            <v>BW</v>
          </cell>
          <cell r="AK1676" t="str">
            <v>150</v>
          </cell>
          <cell r="AL1676" t="str">
            <v>NA</v>
          </cell>
          <cell r="AM1676" t="str">
            <v>YES</v>
          </cell>
          <cell r="AN1676" t="str">
            <v>Error</v>
          </cell>
        </row>
        <row r="1677">
          <cell r="C1677" t="str">
            <v>ER05X04XH</v>
          </cell>
          <cell r="D1677" t="str">
            <v>05X04</v>
          </cell>
          <cell r="E1677" t="str">
            <v>XH</v>
          </cell>
          <cell r="F1677" t="str">
            <v>8.25</v>
          </cell>
          <cell r="K1677" t="str">
            <v>BL150050</v>
          </cell>
          <cell r="L1677" t="str">
            <v>50</v>
          </cell>
          <cell r="M1677" t="str">
            <v>Error</v>
          </cell>
          <cell r="AH1677" t="str">
            <v>GLOBE04BW150NAYES</v>
          </cell>
          <cell r="AI1677" t="str">
            <v>04</v>
          </cell>
          <cell r="AJ1677" t="str">
            <v>BW</v>
          </cell>
          <cell r="AK1677" t="str">
            <v>150</v>
          </cell>
          <cell r="AL1677" t="str">
            <v>NA</v>
          </cell>
          <cell r="AM1677" t="str">
            <v>YES</v>
          </cell>
          <cell r="AN1677" t="str">
            <v>Error</v>
          </cell>
        </row>
        <row r="1678">
          <cell r="C1678" t="str">
            <v>ER05X03.5XH</v>
          </cell>
          <cell r="D1678" t="str">
            <v>05X03.5</v>
          </cell>
          <cell r="E1678" t="str">
            <v>XH</v>
          </cell>
          <cell r="F1678" t="str">
            <v>7.75</v>
          </cell>
          <cell r="K1678" t="str">
            <v>BL150052</v>
          </cell>
          <cell r="L1678" t="str">
            <v>52</v>
          </cell>
          <cell r="M1678" t="str">
            <v>Error</v>
          </cell>
          <cell r="AH1678" t="str">
            <v>GLOBE06BW150NAYES</v>
          </cell>
          <cell r="AI1678" t="str">
            <v>06</v>
          </cell>
          <cell r="AJ1678" t="str">
            <v>BW</v>
          </cell>
          <cell r="AK1678" t="str">
            <v>150</v>
          </cell>
          <cell r="AL1678" t="str">
            <v>NA</v>
          </cell>
          <cell r="AM1678" t="str">
            <v>YES</v>
          </cell>
          <cell r="AN1678" t="str">
            <v>240</v>
          </cell>
        </row>
        <row r="1679">
          <cell r="C1679" t="str">
            <v>ER05X03XH</v>
          </cell>
          <cell r="D1679" t="str">
            <v>05X03</v>
          </cell>
          <cell r="E1679" t="str">
            <v>XH</v>
          </cell>
          <cell r="F1679" t="str">
            <v>7.5</v>
          </cell>
          <cell r="K1679" t="str">
            <v>BL150054</v>
          </cell>
          <cell r="L1679" t="str">
            <v>54</v>
          </cell>
          <cell r="M1679" t="str">
            <v>Error</v>
          </cell>
          <cell r="AH1679" t="str">
            <v>GLOBE08BW150NAYES</v>
          </cell>
          <cell r="AI1679" t="str">
            <v>08</v>
          </cell>
          <cell r="AJ1679" t="str">
            <v>BW</v>
          </cell>
          <cell r="AK1679" t="str">
            <v>150</v>
          </cell>
          <cell r="AL1679" t="str">
            <v>NA</v>
          </cell>
          <cell r="AM1679" t="str">
            <v>YES</v>
          </cell>
          <cell r="AN1679" t="str">
            <v>353</v>
          </cell>
        </row>
        <row r="1680">
          <cell r="C1680" t="str">
            <v>ER05X02.5XH</v>
          </cell>
          <cell r="D1680" t="str">
            <v>05X02.5</v>
          </cell>
          <cell r="E1680" t="str">
            <v>XH</v>
          </cell>
          <cell r="F1680" t="str">
            <v>7</v>
          </cell>
          <cell r="K1680" t="str">
            <v>BL150056</v>
          </cell>
          <cell r="L1680" t="str">
            <v>56</v>
          </cell>
          <cell r="M1680" t="str">
            <v>Error</v>
          </cell>
          <cell r="AH1680" t="str">
            <v>GLOBE10BW150NAYES</v>
          </cell>
          <cell r="AI1680" t="str">
            <v>10</v>
          </cell>
          <cell r="AJ1680" t="str">
            <v>BW</v>
          </cell>
          <cell r="AK1680" t="str">
            <v>150</v>
          </cell>
          <cell r="AL1680" t="str">
            <v>NA</v>
          </cell>
          <cell r="AM1680" t="str">
            <v>YES</v>
          </cell>
          <cell r="AN1680" t="str">
            <v>609</v>
          </cell>
        </row>
        <row r="1681">
          <cell r="C1681" t="str">
            <v>ER05X02XH</v>
          </cell>
          <cell r="D1681" t="str">
            <v>05X02</v>
          </cell>
          <cell r="E1681" t="str">
            <v>XH</v>
          </cell>
          <cell r="F1681" t="str">
            <v>6.5</v>
          </cell>
          <cell r="K1681" t="str">
            <v>BL150058</v>
          </cell>
          <cell r="L1681" t="str">
            <v>58</v>
          </cell>
          <cell r="M1681" t="str">
            <v>Error</v>
          </cell>
          <cell r="AH1681" t="str">
            <v>GLOBE12BW150NAYES</v>
          </cell>
          <cell r="AI1681" t="str">
            <v>12</v>
          </cell>
          <cell r="AJ1681" t="str">
            <v>BW</v>
          </cell>
          <cell r="AK1681" t="str">
            <v>150</v>
          </cell>
          <cell r="AL1681" t="str">
            <v>NA</v>
          </cell>
          <cell r="AM1681" t="str">
            <v>YES</v>
          </cell>
          <cell r="AN1681" t="str">
            <v>909</v>
          </cell>
        </row>
        <row r="1682">
          <cell r="C1682" t="str">
            <v>ER06X05XH</v>
          </cell>
          <cell r="D1682" t="str">
            <v>06X05</v>
          </cell>
          <cell r="E1682" t="str">
            <v>XH</v>
          </cell>
          <cell r="F1682" t="str">
            <v>12</v>
          </cell>
          <cell r="K1682" t="str">
            <v>BL150060</v>
          </cell>
          <cell r="L1682" t="str">
            <v>60</v>
          </cell>
          <cell r="M1682" t="str">
            <v>Error</v>
          </cell>
          <cell r="AH1682" t="str">
            <v>GLOBE14BW150NAYES</v>
          </cell>
          <cell r="AI1682" t="str">
            <v>14</v>
          </cell>
          <cell r="AJ1682" t="str">
            <v>BW</v>
          </cell>
          <cell r="AK1682" t="str">
            <v>150</v>
          </cell>
          <cell r="AL1682" t="str">
            <v>NA</v>
          </cell>
          <cell r="AM1682" t="str">
            <v>YES</v>
          </cell>
          <cell r="AN1682" t="str">
            <v>Error</v>
          </cell>
        </row>
        <row r="1683">
          <cell r="C1683" t="str">
            <v>ER06X04XH</v>
          </cell>
          <cell r="D1683" t="str">
            <v>06X04</v>
          </cell>
          <cell r="E1683" t="str">
            <v>XH</v>
          </cell>
          <cell r="F1683" t="str">
            <v>11.5</v>
          </cell>
          <cell r="AH1683" t="str">
            <v>GLOBE16BW150NAYES</v>
          </cell>
          <cell r="AI1683" t="str">
            <v>16</v>
          </cell>
          <cell r="AJ1683" t="str">
            <v>BW</v>
          </cell>
          <cell r="AK1683" t="str">
            <v>150</v>
          </cell>
          <cell r="AL1683" t="str">
            <v>NA</v>
          </cell>
          <cell r="AM1683" t="str">
            <v>YES</v>
          </cell>
          <cell r="AN1683" t="str">
            <v>Error</v>
          </cell>
        </row>
        <row r="1684">
          <cell r="C1684" t="str">
            <v>ER06X03.5XH</v>
          </cell>
          <cell r="D1684" t="str">
            <v>06X03.5</v>
          </cell>
          <cell r="E1684" t="str">
            <v>XH</v>
          </cell>
          <cell r="F1684" t="str">
            <v>11</v>
          </cell>
          <cell r="K1684" t="str">
            <v>LJ1500.50</v>
          </cell>
          <cell r="L1684" t="str">
            <v>.50</v>
          </cell>
          <cell r="M1684">
            <v>4.3</v>
          </cell>
          <cell r="AH1684" t="str">
            <v>GLOBE18BW150NAYES</v>
          </cell>
          <cell r="AI1684" t="str">
            <v>18</v>
          </cell>
          <cell r="AJ1684" t="str">
            <v>BW</v>
          </cell>
          <cell r="AK1684" t="str">
            <v>150</v>
          </cell>
          <cell r="AL1684" t="str">
            <v>NA</v>
          </cell>
          <cell r="AM1684" t="str">
            <v>YES</v>
          </cell>
          <cell r="AN1684" t="str">
            <v>Error</v>
          </cell>
        </row>
        <row r="1685">
          <cell r="C1685" t="str">
            <v>ER06X03XH</v>
          </cell>
          <cell r="D1685" t="str">
            <v>06X03</v>
          </cell>
          <cell r="E1685" t="str">
            <v>XH</v>
          </cell>
          <cell r="F1685" t="str">
            <v>10.5</v>
          </cell>
          <cell r="K1685" t="str">
            <v>LJ1500.75</v>
          </cell>
          <cell r="L1685" t="str">
            <v>.75</v>
          </cell>
          <cell r="M1685">
            <v>5.8</v>
          </cell>
          <cell r="AH1685" t="str">
            <v>GLOBE20BW150NAYES</v>
          </cell>
          <cell r="AI1685" t="str">
            <v>20</v>
          </cell>
          <cell r="AJ1685" t="str">
            <v>BW</v>
          </cell>
          <cell r="AK1685" t="str">
            <v>150</v>
          </cell>
          <cell r="AL1685" t="str">
            <v>NA</v>
          </cell>
          <cell r="AM1685" t="str">
            <v>YES</v>
          </cell>
          <cell r="AN1685" t="str">
            <v>Error</v>
          </cell>
        </row>
        <row r="1686">
          <cell r="C1686" t="str">
            <v>ER06X02.5XH</v>
          </cell>
          <cell r="D1686" t="str">
            <v>06X02.5</v>
          </cell>
          <cell r="E1686" t="str">
            <v>XH</v>
          </cell>
          <cell r="F1686" t="str">
            <v>10</v>
          </cell>
          <cell r="K1686" t="str">
            <v>LJ150001</v>
          </cell>
          <cell r="L1686" t="str">
            <v>01</v>
          </cell>
          <cell r="M1686">
            <v>8.3000000000000007</v>
          </cell>
          <cell r="AH1686" t="str">
            <v>GLOBE22BW150NAYES</v>
          </cell>
          <cell r="AI1686" t="str">
            <v>22</v>
          </cell>
          <cell r="AJ1686" t="str">
            <v>BW</v>
          </cell>
          <cell r="AK1686" t="str">
            <v>150</v>
          </cell>
          <cell r="AL1686" t="str">
            <v>NA</v>
          </cell>
          <cell r="AM1686" t="str">
            <v>YES</v>
          </cell>
          <cell r="AN1686" t="str">
            <v>Error</v>
          </cell>
        </row>
        <row r="1687">
          <cell r="C1687" t="str">
            <v>ER08X06XH</v>
          </cell>
          <cell r="D1687" t="str">
            <v>08X06</v>
          </cell>
          <cell r="E1687" t="str">
            <v>XH</v>
          </cell>
          <cell r="F1687" t="str">
            <v>18.7</v>
          </cell>
          <cell r="K1687" t="str">
            <v>LJ150001.25</v>
          </cell>
          <cell r="L1687" t="str">
            <v>01.25</v>
          </cell>
          <cell r="M1687">
            <v>9.3000000000000007</v>
          </cell>
          <cell r="AH1687" t="str">
            <v>GLOBE24BW150NAYES</v>
          </cell>
          <cell r="AI1687" t="str">
            <v>24</v>
          </cell>
          <cell r="AJ1687" t="str">
            <v>BW</v>
          </cell>
          <cell r="AK1687" t="str">
            <v>150</v>
          </cell>
          <cell r="AL1687" t="str">
            <v>NA</v>
          </cell>
          <cell r="AM1687" t="str">
            <v>YES</v>
          </cell>
          <cell r="AN1687" t="str">
            <v>Error</v>
          </cell>
        </row>
        <row r="1688">
          <cell r="C1688" t="str">
            <v>ER08X05XH</v>
          </cell>
          <cell r="D1688" t="str">
            <v>08X05</v>
          </cell>
          <cell r="E1688" t="str">
            <v>XH</v>
          </cell>
          <cell r="F1688" t="str">
            <v>18</v>
          </cell>
          <cell r="K1688" t="str">
            <v>LJ150001.5</v>
          </cell>
          <cell r="L1688" t="str">
            <v>01.5</v>
          </cell>
          <cell r="M1688">
            <v>13</v>
          </cell>
        </row>
        <row r="1689">
          <cell r="C1689" t="str">
            <v>ER08X04XH</v>
          </cell>
          <cell r="D1689" t="str">
            <v>08X04</v>
          </cell>
          <cell r="E1689" t="str">
            <v>XH</v>
          </cell>
          <cell r="F1689" t="str">
            <v>17</v>
          </cell>
          <cell r="K1689" t="str">
            <v>LJ150002</v>
          </cell>
          <cell r="L1689" t="str">
            <v>02</v>
          </cell>
          <cell r="M1689">
            <v>22</v>
          </cell>
          <cell r="AH1689" t="str">
            <v>GLOBE.25FLANGED300NA</v>
          </cell>
          <cell r="AI1689" t="str">
            <v>.25</v>
          </cell>
          <cell r="AJ1689" t="str">
            <v>FLANGED</v>
          </cell>
          <cell r="AK1689" t="str">
            <v>300</v>
          </cell>
          <cell r="AL1689" t="str">
            <v>NA</v>
          </cell>
          <cell r="AN1689" t="str">
            <v>Error</v>
          </cell>
        </row>
        <row r="1690">
          <cell r="C1690" t="str">
            <v>ER08X03.5XH</v>
          </cell>
          <cell r="D1690" t="str">
            <v>08X03.5</v>
          </cell>
          <cell r="E1690" t="str">
            <v>XH</v>
          </cell>
          <cell r="F1690" t="str">
            <v>16.5</v>
          </cell>
          <cell r="K1690" t="str">
            <v>LJ150002.5</v>
          </cell>
          <cell r="L1690" t="str">
            <v>02.5</v>
          </cell>
          <cell r="M1690">
            <v>32</v>
          </cell>
          <cell r="AH1690" t="str">
            <v>GLOBE.375FLANGED300NA</v>
          </cell>
          <cell r="AI1690" t="str">
            <v>.375</v>
          </cell>
          <cell r="AJ1690" t="str">
            <v>FLANGED</v>
          </cell>
          <cell r="AK1690" t="str">
            <v>300</v>
          </cell>
          <cell r="AL1690" t="str">
            <v>NA</v>
          </cell>
          <cell r="AN1690" t="str">
            <v>Error</v>
          </cell>
        </row>
        <row r="1691">
          <cell r="C1691" t="str">
            <v>ER10X08XH</v>
          </cell>
          <cell r="D1691" t="str">
            <v>10X08</v>
          </cell>
          <cell r="E1691" t="str">
            <v>XH</v>
          </cell>
          <cell r="F1691" t="str">
            <v>29.5</v>
          </cell>
          <cell r="K1691" t="str">
            <v>LJ150003</v>
          </cell>
          <cell r="L1691" t="str">
            <v>03</v>
          </cell>
          <cell r="M1691">
            <v>41</v>
          </cell>
          <cell r="AH1691" t="str">
            <v>GLOBE.50FLANGED300NA</v>
          </cell>
          <cell r="AI1691" t="str">
            <v>.50</v>
          </cell>
          <cell r="AJ1691" t="str">
            <v>FLANGED</v>
          </cell>
          <cell r="AK1691" t="str">
            <v>300</v>
          </cell>
          <cell r="AL1691" t="str">
            <v>NA</v>
          </cell>
          <cell r="AN1691" t="str">
            <v>Error</v>
          </cell>
        </row>
        <row r="1692">
          <cell r="C1692" t="str">
            <v>ER10X06XH</v>
          </cell>
          <cell r="D1692" t="str">
            <v>10X06</v>
          </cell>
          <cell r="E1692" t="str">
            <v>XH</v>
          </cell>
          <cell r="F1692" t="str">
            <v>29.5</v>
          </cell>
          <cell r="K1692" t="str">
            <v>LJ150003.5</v>
          </cell>
          <cell r="L1692" t="str">
            <v>03.5</v>
          </cell>
          <cell r="M1692" t="str">
            <v>Error</v>
          </cell>
          <cell r="AH1692" t="str">
            <v>GLOBE.75FLANGED300NA</v>
          </cell>
          <cell r="AI1692" t="str">
            <v>.75</v>
          </cell>
          <cell r="AJ1692" t="str">
            <v>FLANGED</v>
          </cell>
          <cell r="AK1692" t="str">
            <v>300</v>
          </cell>
          <cell r="AL1692" t="str">
            <v>NA</v>
          </cell>
          <cell r="AN1692" t="str">
            <v>Error</v>
          </cell>
        </row>
        <row r="1693">
          <cell r="C1693" t="str">
            <v>ER10X05XH</v>
          </cell>
          <cell r="D1693" t="str">
            <v>10X05</v>
          </cell>
          <cell r="E1693" t="str">
            <v>XH</v>
          </cell>
          <cell r="F1693" t="str">
            <v>28</v>
          </cell>
          <cell r="K1693" t="str">
            <v>LJ150004</v>
          </cell>
          <cell r="L1693" t="str">
            <v>04</v>
          </cell>
          <cell r="M1693">
            <v>63</v>
          </cell>
          <cell r="AH1693" t="str">
            <v>GLOBE01FLANGED300NA</v>
          </cell>
          <cell r="AI1693" t="str">
            <v>01</v>
          </cell>
          <cell r="AJ1693" t="str">
            <v>FLANGED</v>
          </cell>
          <cell r="AK1693" t="str">
            <v>300</v>
          </cell>
          <cell r="AL1693" t="str">
            <v>NA</v>
          </cell>
          <cell r="AN1693" t="str">
            <v>Error</v>
          </cell>
        </row>
        <row r="1694">
          <cell r="C1694" t="str">
            <v>ER10X04XH</v>
          </cell>
          <cell r="D1694" t="str">
            <v>10X04</v>
          </cell>
          <cell r="E1694" t="str">
            <v>XH</v>
          </cell>
          <cell r="F1694" t="str">
            <v>25.5</v>
          </cell>
          <cell r="K1694" t="str">
            <v>LJ150005</v>
          </cell>
          <cell r="L1694" t="str">
            <v>05</v>
          </cell>
          <cell r="M1694">
            <v>117</v>
          </cell>
          <cell r="AH1694" t="str">
            <v>GLOBE01.5FLANGED300NA</v>
          </cell>
          <cell r="AI1694" t="str">
            <v>01.5</v>
          </cell>
          <cell r="AJ1694" t="str">
            <v>FLANGED</v>
          </cell>
          <cell r="AK1694" t="str">
            <v>300</v>
          </cell>
          <cell r="AL1694" t="str">
            <v>NA</v>
          </cell>
          <cell r="AN1694" t="str">
            <v>Error</v>
          </cell>
        </row>
        <row r="1695">
          <cell r="C1695" t="str">
            <v>ER12X10XH</v>
          </cell>
          <cell r="D1695" t="str">
            <v>12X10</v>
          </cell>
          <cell r="E1695" t="str">
            <v>XH</v>
          </cell>
          <cell r="F1695" t="str">
            <v>43.5</v>
          </cell>
          <cell r="K1695" t="str">
            <v>LJ150006</v>
          </cell>
          <cell r="L1695" t="str">
            <v>06</v>
          </cell>
          <cell r="M1695">
            <v>136</v>
          </cell>
          <cell r="AH1695" t="str">
            <v>GLOBE02FLANGED300NA</v>
          </cell>
          <cell r="AI1695" t="str">
            <v>02</v>
          </cell>
          <cell r="AJ1695" t="str">
            <v>FLANGED</v>
          </cell>
          <cell r="AK1695" t="str">
            <v>300</v>
          </cell>
          <cell r="AL1695" t="str">
            <v>NA</v>
          </cell>
          <cell r="AN1695" t="str">
            <v>69</v>
          </cell>
        </row>
        <row r="1696">
          <cell r="C1696" t="str">
            <v>ER12X08XH</v>
          </cell>
          <cell r="D1696" t="str">
            <v>12X08</v>
          </cell>
          <cell r="E1696" t="str">
            <v>XH</v>
          </cell>
          <cell r="F1696" t="str">
            <v>42</v>
          </cell>
          <cell r="K1696" t="str">
            <v>LJ150008</v>
          </cell>
          <cell r="L1696" t="str">
            <v>08</v>
          </cell>
          <cell r="M1696">
            <v>230</v>
          </cell>
          <cell r="AH1696" t="str">
            <v>GLOBE03FLANGED300NA</v>
          </cell>
          <cell r="AI1696" t="str">
            <v>03</v>
          </cell>
          <cell r="AJ1696" t="str">
            <v>FLANGED</v>
          </cell>
          <cell r="AK1696" t="str">
            <v>300</v>
          </cell>
          <cell r="AL1696" t="str">
            <v>NA</v>
          </cell>
          <cell r="AN1696" t="str">
            <v>122</v>
          </cell>
        </row>
        <row r="1697">
          <cell r="C1697" t="str">
            <v>ER12X06XH</v>
          </cell>
          <cell r="D1697" t="str">
            <v>12X06</v>
          </cell>
          <cell r="E1697" t="str">
            <v>XH</v>
          </cell>
          <cell r="F1697" t="str">
            <v>40</v>
          </cell>
          <cell r="K1697" t="str">
            <v>LJ150010</v>
          </cell>
          <cell r="L1697" t="str">
            <v>10</v>
          </cell>
          <cell r="M1697" t="str">
            <v>485</v>
          </cell>
          <cell r="AH1697" t="str">
            <v>GLOBE04FLANGED300NA</v>
          </cell>
          <cell r="AI1697" t="str">
            <v>04</v>
          </cell>
          <cell r="AJ1697" t="str">
            <v>FLANGED</v>
          </cell>
          <cell r="AK1697" t="str">
            <v>300</v>
          </cell>
          <cell r="AL1697" t="str">
            <v>NA</v>
          </cell>
          <cell r="AN1697" t="str">
            <v>187</v>
          </cell>
        </row>
        <row r="1698">
          <cell r="C1698" t="str">
            <v>ER12X05XH</v>
          </cell>
          <cell r="D1698" t="str">
            <v>12X05</v>
          </cell>
          <cell r="E1698" t="str">
            <v>XH</v>
          </cell>
          <cell r="F1698" t="str">
            <v>39</v>
          </cell>
          <cell r="K1698" t="str">
            <v>LJ150012</v>
          </cell>
          <cell r="L1698" t="str">
            <v>12</v>
          </cell>
          <cell r="M1698" t="str">
            <v>749</v>
          </cell>
          <cell r="AH1698" t="str">
            <v>GLOBE06FLANGED300NA</v>
          </cell>
          <cell r="AI1698" t="str">
            <v>06</v>
          </cell>
          <cell r="AJ1698" t="str">
            <v>FLANGED</v>
          </cell>
          <cell r="AK1698" t="str">
            <v>300</v>
          </cell>
          <cell r="AL1698" t="str">
            <v>NA</v>
          </cell>
          <cell r="AN1698" t="str">
            <v>333</v>
          </cell>
        </row>
        <row r="1699">
          <cell r="C1699" t="str">
            <v>ER14X12XH</v>
          </cell>
          <cell r="D1699" t="str">
            <v>14X12</v>
          </cell>
          <cell r="E1699" t="str">
            <v>XH</v>
          </cell>
          <cell r="F1699" t="str">
            <v>80</v>
          </cell>
          <cell r="K1699" t="str">
            <v>LJ150014</v>
          </cell>
          <cell r="L1699" t="str">
            <v>14</v>
          </cell>
          <cell r="M1699" t="str">
            <v>Error</v>
          </cell>
          <cell r="AH1699" t="str">
            <v>GLOBE08FLANGED300NA</v>
          </cell>
          <cell r="AI1699" t="str">
            <v>08</v>
          </cell>
          <cell r="AJ1699" t="str">
            <v>FLANGED</v>
          </cell>
          <cell r="AK1699" t="str">
            <v>300</v>
          </cell>
          <cell r="AL1699" t="str">
            <v>NA</v>
          </cell>
          <cell r="AN1699" t="str">
            <v>500</v>
          </cell>
        </row>
        <row r="1700">
          <cell r="C1700" t="str">
            <v>ER14X10XH</v>
          </cell>
          <cell r="D1700" t="str">
            <v>14X10</v>
          </cell>
          <cell r="E1700" t="str">
            <v>XH</v>
          </cell>
          <cell r="F1700" t="str">
            <v>79.2</v>
          </cell>
          <cell r="K1700" t="str">
            <v>LJ150016</v>
          </cell>
          <cell r="L1700" t="str">
            <v>16</v>
          </cell>
          <cell r="M1700" t="str">
            <v>Error</v>
          </cell>
          <cell r="AH1700" t="str">
            <v>GLOBE10FLANGED300NA</v>
          </cell>
          <cell r="AI1700" t="str">
            <v>10</v>
          </cell>
          <cell r="AJ1700" t="str">
            <v>FLANGED</v>
          </cell>
          <cell r="AK1700" t="str">
            <v>300</v>
          </cell>
          <cell r="AL1700" t="str">
            <v>NA</v>
          </cell>
          <cell r="AN1700" t="str">
            <v>856</v>
          </cell>
        </row>
        <row r="1701">
          <cell r="C1701" t="str">
            <v>ER14X08XH</v>
          </cell>
          <cell r="D1701" t="str">
            <v>14X08</v>
          </cell>
          <cell r="E1701" t="str">
            <v>XH</v>
          </cell>
          <cell r="F1701" t="str">
            <v>78.5</v>
          </cell>
          <cell r="K1701" t="str">
            <v>LJ150018</v>
          </cell>
          <cell r="L1701" t="str">
            <v>18</v>
          </cell>
          <cell r="M1701" t="str">
            <v>Error</v>
          </cell>
          <cell r="AH1701" t="str">
            <v>GLOBE12FLANGED300NA</v>
          </cell>
          <cell r="AI1701" t="str">
            <v>12</v>
          </cell>
          <cell r="AJ1701" t="str">
            <v>FLANGED</v>
          </cell>
          <cell r="AK1701" t="str">
            <v>300</v>
          </cell>
          <cell r="AL1701" t="str">
            <v>NA</v>
          </cell>
          <cell r="AN1701" t="str">
            <v>Error</v>
          </cell>
        </row>
        <row r="1702">
          <cell r="C1702" t="str">
            <v>ER14X06XH</v>
          </cell>
          <cell r="D1702" t="str">
            <v>14X06</v>
          </cell>
          <cell r="E1702" t="str">
            <v>XH</v>
          </cell>
          <cell r="F1702" t="str">
            <v>78</v>
          </cell>
          <cell r="K1702" t="str">
            <v>LJ150020</v>
          </cell>
          <cell r="L1702" t="str">
            <v>20</v>
          </cell>
          <cell r="M1702" t="str">
            <v>Error</v>
          </cell>
          <cell r="AH1702" t="str">
            <v>GLOBE14FLANGED300NA</v>
          </cell>
          <cell r="AI1702" t="str">
            <v>14</v>
          </cell>
          <cell r="AJ1702" t="str">
            <v>FLANGED</v>
          </cell>
          <cell r="AK1702" t="str">
            <v>300</v>
          </cell>
          <cell r="AL1702" t="str">
            <v>NA</v>
          </cell>
          <cell r="AN1702" t="str">
            <v>Error</v>
          </cell>
        </row>
        <row r="1703">
          <cell r="C1703" t="str">
            <v>ER16X14XH</v>
          </cell>
          <cell r="D1703" t="str">
            <v>16X14</v>
          </cell>
          <cell r="E1703" t="str">
            <v>XH</v>
          </cell>
          <cell r="F1703" t="str">
            <v>91</v>
          </cell>
          <cell r="K1703" t="str">
            <v>LJ150024</v>
          </cell>
          <cell r="L1703" t="str">
            <v>24</v>
          </cell>
          <cell r="M1703" t="str">
            <v>Error</v>
          </cell>
          <cell r="AH1703" t="str">
            <v>GLOBE16FLANGED300NA</v>
          </cell>
          <cell r="AI1703" t="str">
            <v>16</v>
          </cell>
          <cell r="AJ1703" t="str">
            <v>FLANGED</v>
          </cell>
          <cell r="AK1703" t="str">
            <v>300</v>
          </cell>
          <cell r="AL1703" t="str">
            <v>NA</v>
          </cell>
          <cell r="AN1703" t="str">
            <v>Error</v>
          </cell>
        </row>
        <row r="1704">
          <cell r="C1704" t="str">
            <v>ER16X12XH</v>
          </cell>
          <cell r="D1704" t="str">
            <v>16X12</v>
          </cell>
          <cell r="E1704" t="str">
            <v>XH</v>
          </cell>
          <cell r="F1704" t="str">
            <v>90</v>
          </cell>
          <cell r="K1704" t="str">
            <v>LJ150026</v>
          </cell>
          <cell r="L1704" t="str">
            <v>26</v>
          </cell>
          <cell r="M1704" t="str">
            <v>Error</v>
          </cell>
          <cell r="AH1704" t="str">
            <v>GLOBE18FLANGED300NA</v>
          </cell>
          <cell r="AI1704" t="str">
            <v>18</v>
          </cell>
          <cell r="AJ1704" t="str">
            <v>FLANGED</v>
          </cell>
          <cell r="AK1704" t="str">
            <v>300</v>
          </cell>
          <cell r="AL1704" t="str">
            <v>NA</v>
          </cell>
          <cell r="AN1704" t="str">
            <v>Error</v>
          </cell>
        </row>
        <row r="1705">
          <cell r="C1705" t="str">
            <v>ER16X10XH</v>
          </cell>
          <cell r="D1705" t="str">
            <v>16X10</v>
          </cell>
          <cell r="E1705" t="str">
            <v>XH</v>
          </cell>
          <cell r="F1705" t="str">
            <v>89</v>
          </cell>
          <cell r="K1705" t="str">
            <v>LJ150028</v>
          </cell>
          <cell r="L1705" t="str">
            <v>28</v>
          </cell>
          <cell r="M1705" t="str">
            <v>Error</v>
          </cell>
          <cell r="AH1705" t="str">
            <v>GLOBE20FLANGED300NA</v>
          </cell>
          <cell r="AI1705" t="str">
            <v>20</v>
          </cell>
          <cell r="AJ1705" t="str">
            <v>FLANGED</v>
          </cell>
          <cell r="AK1705" t="str">
            <v>300</v>
          </cell>
          <cell r="AL1705" t="str">
            <v>NA</v>
          </cell>
          <cell r="AN1705" t="str">
            <v>Error</v>
          </cell>
        </row>
        <row r="1706">
          <cell r="C1706" t="str">
            <v>ER16X08XH</v>
          </cell>
          <cell r="D1706" t="str">
            <v>16X08</v>
          </cell>
          <cell r="E1706" t="str">
            <v>XH</v>
          </cell>
          <cell r="F1706" t="str">
            <v>88.5</v>
          </cell>
          <cell r="K1706" t="str">
            <v>LJ150030</v>
          </cell>
          <cell r="L1706" t="str">
            <v>30</v>
          </cell>
          <cell r="M1706" t="str">
            <v>Error</v>
          </cell>
          <cell r="AH1706" t="str">
            <v>GLOBE22FLANGED300NA</v>
          </cell>
          <cell r="AI1706" t="str">
            <v>22</v>
          </cell>
          <cell r="AJ1706" t="str">
            <v>FLANGED</v>
          </cell>
          <cell r="AK1706" t="str">
            <v>300</v>
          </cell>
          <cell r="AL1706" t="str">
            <v>NA</v>
          </cell>
          <cell r="AN1706" t="str">
            <v>Error</v>
          </cell>
        </row>
        <row r="1707">
          <cell r="C1707" t="str">
            <v>ER16X06XH</v>
          </cell>
          <cell r="D1707" t="str">
            <v>16X06</v>
          </cell>
          <cell r="E1707" t="str">
            <v>XH</v>
          </cell>
          <cell r="F1707" t="str">
            <v>87</v>
          </cell>
          <cell r="K1707" t="str">
            <v>LJ150032</v>
          </cell>
          <cell r="L1707" t="str">
            <v>32</v>
          </cell>
          <cell r="M1707" t="str">
            <v>Error</v>
          </cell>
          <cell r="AH1707" t="str">
            <v>GLOBE24FLANGED300NA</v>
          </cell>
          <cell r="AI1707" t="str">
            <v>24</v>
          </cell>
          <cell r="AJ1707" t="str">
            <v>FLANGED</v>
          </cell>
          <cell r="AK1707" t="str">
            <v>300</v>
          </cell>
          <cell r="AL1707" t="str">
            <v>NA</v>
          </cell>
          <cell r="AN1707" t="str">
            <v>Error</v>
          </cell>
        </row>
        <row r="1708">
          <cell r="C1708" t="str">
            <v>ER18X16XH</v>
          </cell>
          <cell r="D1708" t="str">
            <v>18X16</v>
          </cell>
          <cell r="E1708" t="str">
            <v>XH</v>
          </cell>
          <cell r="F1708" t="str">
            <v>115</v>
          </cell>
          <cell r="K1708" t="str">
            <v>LJ150034</v>
          </cell>
          <cell r="L1708" t="str">
            <v>34</v>
          </cell>
          <cell r="M1708" t="str">
            <v>Error</v>
          </cell>
        </row>
        <row r="1709">
          <cell r="C1709" t="str">
            <v>ER18X14XH</v>
          </cell>
          <cell r="D1709" t="str">
            <v>18X14</v>
          </cell>
          <cell r="E1709" t="str">
            <v>XH</v>
          </cell>
          <cell r="F1709" t="str">
            <v>114</v>
          </cell>
          <cell r="K1709" t="str">
            <v>LJ150036</v>
          </cell>
          <cell r="L1709" t="str">
            <v>36</v>
          </cell>
          <cell r="M1709" t="str">
            <v>Error</v>
          </cell>
          <cell r="AH1709" t="str">
            <v>GLOBE.25BW300NA</v>
          </cell>
          <cell r="AI1709" t="str">
            <v>.25</v>
          </cell>
          <cell r="AJ1709" t="str">
            <v>BW</v>
          </cell>
          <cell r="AK1709" t="str">
            <v>300</v>
          </cell>
          <cell r="AL1709" t="str">
            <v>NA</v>
          </cell>
          <cell r="AN1709" t="str">
            <v>Error</v>
          </cell>
        </row>
        <row r="1710">
          <cell r="C1710" t="str">
            <v>ER18X12XH</v>
          </cell>
          <cell r="D1710" t="str">
            <v>18X12</v>
          </cell>
          <cell r="E1710" t="str">
            <v>XH</v>
          </cell>
          <cell r="F1710" t="str">
            <v>113</v>
          </cell>
          <cell r="K1710" t="str">
            <v>LJ150038</v>
          </cell>
          <cell r="L1710" t="str">
            <v>38</v>
          </cell>
          <cell r="M1710" t="str">
            <v>Error</v>
          </cell>
          <cell r="AH1710" t="str">
            <v>GLOBE.375BW300NA</v>
          </cell>
          <cell r="AI1710" t="str">
            <v>.375</v>
          </cell>
          <cell r="AJ1710" t="str">
            <v>BW</v>
          </cell>
          <cell r="AK1710" t="str">
            <v>300</v>
          </cell>
          <cell r="AL1710" t="str">
            <v>NA</v>
          </cell>
          <cell r="AN1710" t="str">
            <v>Error</v>
          </cell>
        </row>
        <row r="1711">
          <cell r="C1711" t="str">
            <v>ER18X10XH</v>
          </cell>
          <cell r="D1711" t="str">
            <v>18X10</v>
          </cell>
          <cell r="E1711" t="str">
            <v>XH</v>
          </cell>
          <cell r="F1711" t="str">
            <v>112</v>
          </cell>
          <cell r="K1711" t="str">
            <v>LJ150040</v>
          </cell>
          <cell r="L1711" t="str">
            <v>40</v>
          </cell>
          <cell r="M1711" t="str">
            <v>Error</v>
          </cell>
          <cell r="AH1711" t="str">
            <v>GLOBE.50BW300NA</v>
          </cell>
          <cell r="AI1711" t="str">
            <v>.50</v>
          </cell>
          <cell r="AJ1711" t="str">
            <v>BW</v>
          </cell>
          <cell r="AK1711" t="str">
            <v>300</v>
          </cell>
          <cell r="AL1711" t="str">
            <v>NA</v>
          </cell>
          <cell r="AN1711" t="str">
            <v>Error</v>
          </cell>
        </row>
        <row r="1712">
          <cell r="C1712" t="str">
            <v>ER18X08XH</v>
          </cell>
          <cell r="D1712" t="str">
            <v>18X08</v>
          </cell>
          <cell r="E1712" t="str">
            <v>XH</v>
          </cell>
          <cell r="F1712" t="str">
            <v>110</v>
          </cell>
          <cell r="K1712" t="str">
            <v>LJ150042</v>
          </cell>
          <cell r="L1712" t="str">
            <v>42</v>
          </cell>
          <cell r="M1712" t="str">
            <v>Error</v>
          </cell>
          <cell r="AH1712" t="str">
            <v>GLOBE.75BW300NA</v>
          </cell>
          <cell r="AI1712" t="str">
            <v>.75</v>
          </cell>
          <cell r="AJ1712" t="str">
            <v>BW</v>
          </cell>
          <cell r="AK1712" t="str">
            <v>300</v>
          </cell>
          <cell r="AL1712" t="str">
            <v>NA</v>
          </cell>
          <cell r="AN1712" t="str">
            <v>Error</v>
          </cell>
        </row>
        <row r="1713">
          <cell r="C1713" t="str">
            <v>ER20X18XH</v>
          </cell>
          <cell r="D1713" t="str">
            <v>20X18</v>
          </cell>
          <cell r="E1713" t="str">
            <v>XH</v>
          </cell>
          <cell r="F1713" t="str">
            <v>170</v>
          </cell>
          <cell r="K1713" t="str">
            <v>LJ150044</v>
          </cell>
          <cell r="L1713" t="str">
            <v>44</v>
          </cell>
          <cell r="M1713" t="str">
            <v>Error</v>
          </cell>
          <cell r="AH1713" t="str">
            <v>GLOBE01BW300NA</v>
          </cell>
          <cell r="AI1713" t="str">
            <v>01</v>
          </cell>
          <cell r="AJ1713" t="str">
            <v>BW</v>
          </cell>
          <cell r="AK1713" t="str">
            <v>300</v>
          </cell>
          <cell r="AL1713" t="str">
            <v>NA</v>
          </cell>
          <cell r="AN1713" t="str">
            <v>Error</v>
          </cell>
        </row>
        <row r="1714">
          <cell r="C1714" t="str">
            <v>ER20X16XH</v>
          </cell>
          <cell r="D1714" t="str">
            <v>20X16</v>
          </cell>
          <cell r="E1714" t="str">
            <v>XH</v>
          </cell>
          <cell r="F1714" t="str">
            <v>169</v>
          </cell>
          <cell r="K1714" t="str">
            <v>LJ150046</v>
          </cell>
          <cell r="L1714" t="str">
            <v>46</v>
          </cell>
          <cell r="M1714" t="str">
            <v>Error</v>
          </cell>
          <cell r="AH1714" t="str">
            <v>GLOBE01.5BW300NA</v>
          </cell>
          <cell r="AI1714" t="str">
            <v>01.5</v>
          </cell>
          <cell r="AJ1714" t="str">
            <v>BW</v>
          </cell>
          <cell r="AK1714" t="str">
            <v>300</v>
          </cell>
          <cell r="AL1714" t="str">
            <v>NA</v>
          </cell>
          <cell r="AN1714" t="str">
            <v>Error</v>
          </cell>
        </row>
        <row r="1715">
          <cell r="C1715" t="str">
            <v>ER20X14XH</v>
          </cell>
          <cell r="D1715" t="str">
            <v>20X14</v>
          </cell>
          <cell r="E1715" t="str">
            <v>XH</v>
          </cell>
          <cell r="F1715" t="str">
            <v>168</v>
          </cell>
          <cell r="K1715" t="str">
            <v>LJ150048</v>
          </cell>
          <cell r="L1715" t="str">
            <v>48</v>
          </cell>
          <cell r="M1715" t="str">
            <v>Error</v>
          </cell>
          <cell r="AH1715" t="str">
            <v>GLOBE02BW300NA</v>
          </cell>
          <cell r="AI1715" t="str">
            <v>02</v>
          </cell>
          <cell r="AJ1715" t="str">
            <v>BW</v>
          </cell>
          <cell r="AK1715" t="str">
            <v>300</v>
          </cell>
          <cell r="AL1715" t="str">
            <v>NA</v>
          </cell>
          <cell r="AN1715" t="str">
            <v>56</v>
          </cell>
        </row>
        <row r="1716">
          <cell r="C1716" t="str">
            <v>ER20X12XH</v>
          </cell>
          <cell r="D1716" t="str">
            <v>20X12</v>
          </cell>
          <cell r="E1716" t="str">
            <v>XH</v>
          </cell>
          <cell r="F1716" t="str">
            <v>167</v>
          </cell>
          <cell r="K1716" t="str">
            <v>LJ150050</v>
          </cell>
          <cell r="L1716" t="str">
            <v>50</v>
          </cell>
          <cell r="M1716" t="str">
            <v>Error</v>
          </cell>
          <cell r="AH1716" t="str">
            <v>GLOBE03BW300NA</v>
          </cell>
          <cell r="AI1716" t="str">
            <v>03</v>
          </cell>
          <cell r="AJ1716" t="str">
            <v>BW</v>
          </cell>
          <cell r="AK1716" t="str">
            <v>300</v>
          </cell>
          <cell r="AL1716" t="str">
            <v>NA</v>
          </cell>
          <cell r="AN1716" t="str">
            <v>102</v>
          </cell>
        </row>
        <row r="1717">
          <cell r="C1717" t="str">
            <v>ER20X10XH</v>
          </cell>
          <cell r="D1717" t="str">
            <v>20X10</v>
          </cell>
          <cell r="E1717" t="str">
            <v>XH</v>
          </cell>
          <cell r="F1717" t="str">
            <v>166</v>
          </cell>
          <cell r="K1717" t="str">
            <v>LJ150052</v>
          </cell>
          <cell r="L1717" t="str">
            <v>52</v>
          </cell>
          <cell r="M1717" t="str">
            <v>Error</v>
          </cell>
          <cell r="AH1717" t="str">
            <v>GLOBE04BW300NA</v>
          </cell>
          <cell r="AI1717" t="str">
            <v>04</v>
          </cell>
          <cell r="AJ1717" t="str">
            <v>BW</v>
          </cell>
          <cell r="AK1717" t="str">
            <v>300</v>
          </cell>
          <cell r="AL1717" t="str">
            <v>NA</v>
          </cell>
          <cell r="AN1717" t="str">
            <v>169</v>
          </cell>
        </row>
        <row r="1718">
          <cell r="C1718" t="str">
            <v>ER20X08XH</v>
          </cell>
          <cell r="D1718" t="str">
            <v>20X08</v>
          </cell>
          <cell r="E1718" t="str">
            <v>XH</v>
          </cell>
          <cell r="F1718" t="str">
            <v>165</v>
          </cell>
          <cell r="K1718" t="str">
            <v>LJ150054</v>
          </cell>
          <cell r="L1718" t="str">
            <v>54</v>
          </cell>
          <cell r="M1718" t="str">
            <v>Error</v>
          </cell>
          <cell r="AH1718" t="str">
            <v>GLOBE06BW300NA</v>
          </cell>
          <cell r="AI1718" t="str">
            <v>06</v>
          </cell>
          <cell r="AJ1718" t="str">
            <v>BW</v>
          </cell>
          <cell r="AK1718" t="str">
            <v>300</v>
          </cell>
          <cell r="AL1718" t="str">
            <v>NA</v>
          </cell>
          <cell r="AN1718" t="str">
            <v>264</v>
          </cell>
        </row>
        <row r="1719">
          <cell r="C1719" t="str">
            <v>ER22X20XH</v>
          </cell>
          <cell r="D1719" t="str">
            <v>22X20</v>
          </cell>
          <cell r="E1719" t="str">
            <v>XH</v>
          </cell>
          <cell r="F1719" t="str">
            <v>186</v>
          </cell>
          <cell r="K1719" t="str">
            <v>LJ150056</v>
          </cell>
          <cell r="L1719" t="str">
            <v>56</v>
          </cell>
          <cell r="M1719" t="str">
            <v>Error</v>
          </cell>
          <cell r="AH1719" t="str">
            <v>GLOBE08BW300NA</v>
          </cell>
          <cell r="AI1719" t="str">
            <v>08</v>
          </cell>
          <cell r="AJ1719" t="str">
            <v>BW</v>
          </cell>
          <cell r="AK1719" t="str">
            <v>300</v>
          </cell>
          <cell r="AL1719" t="str">
            <v>NA</v>
          </cell>
          <cell r="AN1719" t="str">
            <v>400</v>
          </cell>
        </row>
        <row r="1720">
          <cell r="C1720" t="str">
            <v>ER22X18XH</v>
          </cell>
          <cell r="D1720" t="str">
            <v>22X18</v>
          </cell>
          <cell r="E1720" t="str">
            <v>XH</v>
          </cell>
          <cell r="F1720" t="str">
            <v>182</v>
          </cell>
          <cell r="K1720" t="str">
            <v>LJ150058</v>
          </cell>
          <cell r="L1720" t="str">
            <v>58</v>
          </cell>
          <cell r="M1720" t="str">
            <v>Error</v>
          </cell>
          <cell r="AH1720" t="str">
            <v>GLOBE10BW300NA</v>
          </cell>
          <cell r="AI1720" t="str">
            <v>10</v>
          </cell>
          <cell r="AJ1720" t="str">
            <v>BW</v>
          </cell>
          <cell r="AK1720" t="str">
            <v>300</v>
          </cell>
          <cell r="AL1720" t="str">
            <v>NA</v>
          </cell>
          <cell r="AN1720" t="str">
            <v>731</v>
          </cell>
        </row>
        <row r="1721">
          <cell r="C1721" t="str">
            <v>ER22X16XH</v>
          </cell>
          <cell r="D1721" t="str">
            <v>22X16</v>
          </cell>
          <cell r="E1721" t="str">
            <v>XH</v>
          </cell>
          <cell r="F1721" t="str">
            <v>173</v>
          </cell>
          <cell r="K1721" t="str">
            <v>LJ150060</v>
          </cell>
          <cell r="L1721" t="str">
            <v>60</v>
          </cell>
          <cell r="M1721" t="str">
            <v>Error</v>
          </cell>
          <cell r="AH1721" t="str">
            <v>GLOBE12BW300NA</v>
          </cell>
          <cell r="AI1721" t="str">
            <v>12</v>
          </cell>
          <cell r="AJ1721" t="str">
            <v>BW</v>
          </cell>
          <cell r="AK1721" t="str">
            <v>300</v>
          </cell>
          <cell r="AL1721" t="str">
            <v>NA</v>
          </cell>
          <cell r="AN1721" t="str">
            <v>Error</v>
          </cell>
        </row>
        <row r="1722">
          <cell r="C1722" t="str">
            <v>ER22X14XH</v>
          </cell>
          <cell r="D1722" t="str">
            <v>22X14</v>
          </cell>
          <cell r="E1722" t="str">
            <v>XH</v>
          </cell>
          <cell r="F1722" t="str">
            <v>163</v>
          </cell>
          <cell r="AH1722" t="str">
            <v>GLOBE14BW300NA</v>
          </cell>
          <cell r="AI1722" t="str">
            <v>14</v>
          </cell>
          <cell r="AJ1722" t="str">
            <v>BW</v>
          </cell>
          <cell r="AK1722" t="str">
            <v>300</v>
          </cell>
          <cell r="AL1722" t="str">
            <v>NA</v>
          </cell>
          <cell r="AN1722" t="str">
            <v>Error</v>
          </cell>
        </row>
        <row r="1723">
          <cell r="C1723" t="str">
            <v>ER22X12XH</v>
          </cell>
          <cell r="D1723" t="str">
            <v>22X12</v>
          </cell>
          <cell r="E1723" t="str">
            <v>XH</v>
          </cell>
          <cell r="F1723" t="str">
            <v>153</v>
          </cell>
          <cell r="K1723" t="str">
            <v>LWN1500.50</v>
          </cell>
          <cell r="L1723" t="str">
            <v>.50</v>
          </cell>
          <cell r="M1723" t="str">
            <v>10 </v>
          </cell>
          <cell r="AH1723" t="str">
            <v>GLOBE16BW300NA</v>
          </cell>
          <cell r="AI1723" t="str">
            <v>16</v>
          </cell>
          <cell r="AJ1723" t="str">
            <v>BW</v>
          </cell>
          <cell r="AK1723" t="str">
            <v>300</v>
          </cell>
          <cell r="AL1723" t="str">
            <v>NA</v>
          </cell>
          <cell r="AN1723" t="str">
            <v>Error</v>
          </cell>
        </row>
        <row r="1724">
          <cell r="C1724" t="str">
            <v>ER22X10XH</v>
          </cell>
          <cell r="D1724" t="str">
            <v>22X10</v>
          </cell>
          <cell r="E1724" t="str">
            <v>XH</v>
          </cell>
          <cell r="F1724" t="str">
            <v>142</v>
          </cell>
          <cell r="K1724" t="str">
            <v>LWN1500.75</v>
          </cell>
          <cell r="L1724" t="str">
            <v>.75</v>
          </cell>
          <cell r="M1724" t="str">
            <v>12 </v>
          </cell>
          <cell r="AH1724" t="str">
            <v>GLOBE18BW300NA</v>
          </cell>
          <cell r="AI1724" t="str">
            <v>18</v>
          </cell>
          <cell r="AJ1724" t="str">
            <v>BW</v>
          </cell>
          <cell r="AK1724" t="str">
            <v>300</v>
          </cell>
          <cell r="AL1724" t="str">
            <v>NA</v>
          </cell>
          <cell r="AN1724" t="str">
            <v>Error</v>
          </cell>
        </row>
        <row r="1725">
          <cell r="C1725" t="str">
            <v>ER24X22XH</v>
          </cell>
          <cell r="D1725" t="str">
            <v>24X22</v>
          </cell>
          <cell r="E1725" t="str">
            <v>XH</v>
          </cell>
          <cell r="F1725" t="str">
            <v>205</v>
          </cell>
          <cell r="K1725" t="str">
            <v>LWN150001</v>
          </cell>
          <cell r="L1725" t="str">
            <v>01</v>
          </cell>
          <cell r="M1725" t="str">
            <v>15</v>
          </cell>
          <cell r="AH1725" t="str">
            <v>GLOBE20BW300NA</v>
          </cell>
          <cell r="AI1725" t="str">
            <v>20</v>
          </cell>
          <cell r="AJ1725" t="str">
            <v>BW</v>
          </cell>
          <cell r="AK1725" t="str">
            <v>300</v>
          </cell>
          <cell r="AL1725" t="str">
            <v>NA</v>
          </cell>
          <cell r="AN1725" t="str">
            <v>Error</v>
          </cell>
        </row>
        <row r="1726">
          <cell r="C1726" t="str">
            <v>ER24X20XH</v>
          </cell>
          <cell r="D1726" t="str">
            <v>24X20</v>
          </cell>
          <cell r="E1726" t="str">
            <v>XH</v>
          </cell>
          <cell r="F1726" t="str">
            <v>200</v>
          </cell>
          <cell r="K1726" t="str">
            <v>LWN150001.25</v>
          </cell>
          <cell r="L1726" t="str">
            <v>01.25</v>
          </cell>
          <cell r="M1726" t="str">
            <v>18</v>
          </cell>
          <cell r="AH1726" t="str">
            <v>GLOBE22BW300NA</v>
          </cell>
          <cell r="AI1726" t="str">
            <v>22</v>
          </cell>
          <cell r="AJ1726" t="str">
            <v>BW</v>
          </cell>
          <cell r="AK1726" t="str">
            <v>300</v>
          </cell>
          <cell r="AL1726" t="str">
            <v>NA</v>
          </cell>
          <cell r="AN1726" t="str">
            <v>Error</v>
          </cell>
        </row>
        <row r="1727">
          <cell r="C1727" t="str">
            <v>ER24X18XH</v>
          </cell>
          <cell r="D1727" t="str">
            <v>24X18</v>
          </cell>
          <cell r="E1727" t="str">
            <v>XH</v>
          </cell>
          <cell r="F1727" t="str">
            <v>195</v>
          </cell>
          <cell r="K1727" t="str">
            <v>LWN150001.5</v>
          </cell>
          <cell r="L1727" t="str">
            <v>01.5</v>
          </cell>
          <cell r="M1727" t="str">
            <v>23</v>
          </cell>
          <cell r="AH1727" t="str">
            <v>GLOBE24BW300NA</v>
          </cell>
          <cell r="AI1727" t="str">
            <v>24</v>
          </cell>
          <cell r="AJ1727" t="str">
            <v>BW</v>
          </cell>
          <cell r="AK1727" t="str">
            <v>300</v>
          </cell>
          <cell r="AL1727" t="str">
            <v>NA</v>
          </cell>
          <cell r="AN1727" t="str">
            <v>Error</v>
          </cell>
        </row>
        <row r="1728">
          <cell r="C1728" t="str">
            <v>ER24X16XH</v>
          </cell>
          <cell r="D1728" t="str">
            <v>24X16</v>
          </cell>
          <cell r="E1728" t="str">
            <v>XH</v>
          </cell>
          <cell r="F1728" t="str">
            <v>190</v>
          </cell>
          <cell r="K1728" t="str">
            <v>LWN150002</v>
          </cell>
          <cell r="L1728" t="str">
            <v>02</v>
          </cell>
          <cell r="M1728" t="str">
            <v>44</v>
          </cell>
        </row>
        <row r="1729">
          <cell r="C1729" t="str">
            <v>ER24X14XH</v>
          </cell>
          <cell r="D1729" t="str">
            <v>24X14</v>
          </cell>
          <cell r="E1729" t="str">
            <v>XH</v>
          </cell>
          <cell r="F1729" t="str">
            <v>185</v>
          </cell>
          <cell r="K1729" t="str">
            <v>LWN150002.5</v>
          </cell>
          <cell r="L1729" t="str">
            <v>02.5</v>
          </cell>
          <cell r="M1729" t="str">
            <v>72</v>
          </cell>
          <cell r="AH1729" t="str">
            <v>GLOBE.25FLANGED300NAYES</v>
          </cell>
          <cell r="AI1729" t="str">
            <v>.25</v>
          </cell>
          <cell r="AJ1729" t="str">
            <v>FLANGED</v>
          </cell>
          <cell r="AK1729" t="str">
            <v>300</v>
          </cell>
          <cell r="AL1729" t="str">
            <v>NA</v>
          </cell>
          <cell r="AM1729" t="str">
            <v>YES</v>
          </cell>
          <cell r="AN1729" t="str">
            <v>Error</v>
          </cell>
        </row>
        <row r="1730">
          <cell r="C1730" t="str">
            <v>ER24X12XH</v>
          </cell>
          <cell r="D1730" t="str">
            <v>24X12</v>
          </cell>
          <cell r="E1730" t="str">
            <v>XH</v>
          </cell>
          <cell r="F1730" t="str">
            <v>180</v>
          </cell>
          <cell r="K1730" t="str">
            <v>LWN150003</v>
          </cell>
          <cell r="L1730" t="str">
            <v>03</v>
          </cell>
          <cell r="M1730" t="str">
            <v>84</v>
          </cell>
          <cell r="AH1730" t="str">
            <v>GLOBE.375FLANGED300NAYES</v>
          </cell>
          <cell r="AI1730" t="str">
            <v>.375</v>
          </cell>
          <cell r="AJ1730" t="str">
            <v>FLANGED</v>
          </cell>
          <cell r="AK1730" t="str">
            <v>300</v>
          </cell>
          <cell r="AL1730" t="str">
            <v>NA</v>
          </cell>
          <cell r="AM1730" t="str">
            <v>YES</v>
          </cell>
          <cell r="AN1730" t="str">
            <v>Error</v>
          </cell>
        </row>
        <row r="1731">
          <cell r="C1731" t="str">
            <v>ER24X10XH</v>
          </cell>
          <cell r="D1731" t="str">
            <v>24X10</v>
          </cell>
          <cell r="E1731" t="str">
            <v>XH</v>
          </cell>
          <cell r="F1731" t="str">
            <v>175</v>
          </cell>
          <cell r="K1731" t="str">
            <v>LWN150003.5</v>
          </cell>
          <cell r="L1731" t="str">
            <v>03.5</v>
          </cell>
          <cell r="M1731" t="str">
            <v>Error</v>
          </cell>
          <cell r="AH1731" t="str">
            <v>GLOBE.50FLANGED300NAYES</v>
          </cell>
          <cell r="AI1731" t="str">
            <v>.50</v>
          </cell>
          <cell r="AJ1731" t="str">
            <v>FLANGED</v>
          </cell>
          <cell r="AK1731" t="str">
            <v>300</v>
          </cell>
          <cell r="AL1731" t="str">
            <v>NA</v>
          </cell>
          <cell r="AM1731" t="str">
            <v>YES</v>
          </cell>
          <cell r="AN1731" t="str">
            <v>Error</v>
          </cell>
        </row>
        <row r="1732">
          <cell r="C1732" t="str">
            <v>ER26X24XH</v>
          </cell>
          <cell r="D1732" t="str">
            <v>26X24</v>
          </cell>
          <cell r="E1732" t="str">
            <v>XH</v>
          </cell>
          <cell r="F1732" t="str">
            <v>276</v>
          </cell>
          <cell r="K1732" t="str">
            <v>LWN150004</v>
          </cell>
          <cell r="L1732" t="str">
            <v>04</v>
          </cell>
          <cell r="M1732" t="str">
            <v>118</v>
          </cell>
          <cell r="AH1732" t="str">
            <v>GLOBE.75FLANGED300NAYES</v>
          </cell>
          <cell r="AI1732" t="str">
            <v>.75</v>
          </cell>
          <cell r="AJ1732" t="str">
            <v>FLANGED</v>
          </cell>
          <cell r="AK1732" t="str">
            <v>300</v>
          </cell>
          <cell r="AL1732" t="str">
            <v>NA</v>
          </cell>
          <cell r="AM1732" t="str">
            <v>YES</v>
          </cell>
          <cell r="AN1732" t="str">
            <v>Error</v>
          </cell>
        </row>
        <row r="1733">
          <cell r="C1733" t="str">
            <v>ER26X22XH</v>
          </cell>
          <cell r="D1733" t="str">
            <v>26X22</v>
          </cell>
          <cell r="E1733" t="str">
            <v>XH</v>
          </cell>
          <cell r="F1733" t="str">
            <v>272</v>
          </cell>
          <cell r="K1733" t="str">
            <v>LWN150005</v>
          </cell>
          <cell r="L1733" t="str">
            <v>05</v>
          </cell>
          <cell r="M1733" t="str">
            <v>195</v>
          </cell>
          <cell r="AH1733" t="str">
            <v>GLOBE01FLANGED300NAYES</v>
          </cell>
          <cell r="AI1733" t="str">
            <v>01</v>
          </cell>
          <cell r="AJ1733" t="str">
            <v>FLANGED</v>
          </cell>
          <cell r="AK1733" t="str">
            <v>300</v>
          </cell>
          <cell r="AL1733" t="str">
            <v>NA</v>
          </cell>
          <cell r="AM1733" t="str">
            <v>YES</v>
          </cell>
          <cell r="AN1733" t="str">
            <v>Error</v>
          </cell>
        </row>
        <row r="1734">
          <cell r="C1734" t="str">
            <v>ER26X20XH</v>
          </cell>
          <cell r="D1734" t="str">
            <v>26X20</v>
          </cell>
          <cell r="E1734" t="str">
            <v>XH</v>
          </cell>
          <cell r="F1734" t="str">
            <v>253</v>
          </cell>
          <cell r="K1734" t="str">
            <v>LWN150006</v>
          </cell>
          <cell r="L1734" t="str">
            <v>06</v>
          </cell>
          <cell r="M1734" t="str">
            <v>235</v>
          </cell>
          <cell r="AH1734" t="str">
            <v>GLOBE01.5FLANGED300NAYES</v>
          </cell>
          <cell r="AI1734" t="str">
            <v>01.5</v>
          </cell>
          <cell r="AJ1734" t="str">
            <v>FLANGED</v>
          </cell>
          <cell r="AK1734" t="str">
            <v>300</v>
          </cell>
          <cell r="AL1734" t="str">
            <v>NA</v>
          </cell>
          <cell r="AM1734" t="str">
            <v>YES</v>
          </cell>
          <cell r="AN1734" t="str">
            <v>Error</v>
          </cell>
        </row>
        <row r="1735">
          <cell r="C1735" t="str">
            <v>ER26X18XH</v>
          </cell>
          <cell r="D1735" t="str">
            <v>26X18</v>
          </cell>
          <cell r="E1735" t="str">
            <v>XH</v>
          </cell>
          <cell r="F1735" t="str">
            <v>242</v>
          </cell>
          <cell r="K1735" t="str">
            <v>LWN150008</v>
          </cell>
          <cell r="L1735" t="str">
            <v>08</v>
          </cell>
          <cell r="M1735" t="str">
            <v>366</v>
          </cell>
          <cell r="AH1735" t="str">
            <v>GLOBE02FLANGED300NAYES</v>
          </cell>
          <cell r="AI1735" t="str">
            <v>02</v>
          </cell>
          <cell r="AJ1735" t="str">
            <v>FLANGED</v>
          </cell>
          <cell r="AK1735" t="str">
            <v>300</v>
          </cell>
          <cell r="AL1735" t="str">
            <v>NA</v>
          </cell>
          <cell r="AM1735" t="str">
            <v>YES</v>
          </cell>
          <cell r="AN1735" t="str">
            <v>Error</v>
          </cell>
        </row>
        <row r="1736">
          <cell r="C1736" t="str">
            <v>ER26X16XH</v>
          </cell>
          <cell r="D1736" t="str">
            <v>26X16</v>
          </cell>
          <cell r="E1736" t="str">
            <v>XH</v>
          </cell>
          <cell r="F1736" t="str">
            <v>230</v>
          </cell>
          <cell r="K1736" t="str">
            <v>LWN150010</v>
          </cell>
          <cell r="L1736" t="str">
            <v>10</v>
          </cell>
          <cell r="M1736" t="str">
            <v>610</v>
          </cell>
          <cell r="AH1736" t="str">
            <v>GLOBE03FLANGED300NAYES</v>
          </cell>
          <cell r="AI1736" t="str">
            <v>03</v>
          </cell>
          <cell r="AJ1736" t="str">
            <v>FLANGED</v>
          </cell>
          <cell r="AK1736" t="str">
            <v>300</v>
          </cell>
          <cell r="AL1736" t="str">
            <v>NA</v>
          </cell>
          <cell r="AM1736" t="str">
            <v>YES</v>
          </cell>
          <cell r="AN1736" t="str">
            <v>171</v>
          </cell>
        </row>
        <row r="1737">
          <cell r="C1737" t="str">
            <v>ER26X14XH</v>
          </cell>
          <cell r="D1737" t="str">
            <v>26X14</v>
          </cell>
          <cell r="E1737" t="str">
            <v>XH</v>
          </cell>
          <cell r="F1737" t="str">
            <v>215</v>
          </cell>
          <cell r="K1737" t="str">
            <v>LWN150012</v>
          </cell>
          <cell r="L1737" t="str">
            <v>12</v>
          </cell>
          <cell r="M1737" t="str">
            <v>1028</v>
          </cell>
          <cell r="AH1737" t="str">
            <v>GLOBE04FLANGED300NAYES</v>
          </cell>
          <cell r="AI1737" t="str">
            <v>04</v>
          </cell>
          <cell r="AJ1737" t="str">
            <v>FLANGED</v>
          </cell>
          <cell r="AK1737" t="str">
            <v>300</v>
          </cell>
          <cell r="AL1737" t="str">
            <v>NA</v>
          </cell>
          <cell r="AM1737" t="str">
            <v>YES</v>
          </cell>
          <cell r="AN1737" t="str">
            <v>236</v>
          </cell>
        </row>
        <row r="1738">
          <cell r="C1738" t="str">
            <v>ER26X12XH</v>
          </cell>
          <cell r="D1738" t="str">
            <v>26X12</v>
          </cell>
          <cell r="E1738" t="str">
            <v>XH</v>
          </cell>
          <cell r="F1738" t="str">
            <v>205</v>
          </cell>
          <cell r="K1738" t="str">
            <v>LWN150014</v>
          </cell>
          <cell r="L1738" t="str">
            <v>14</v>
          </cell>
          <cell r="M1738" t="str">
            <v>1030</v>
          </cell>
          <cell r="AH1738" t="str">
            <v>GLOBE06FLANGED300NAYES</v>
          </cell>
          <cell r="AI1738" t="str">
            <v>06</v>
          </cell>
          <cell r="AJ1738" t="str">
            <v>FLANGED</v>
          </cell>
          <cell r="AK1738" t="str">
            <v>300</v>
          </cell>
          <cell r="AL1738" t="str">
            <v>NA</v>
          </cell>
          <cell r="AM1738" t="str">
            <v>YES</v>
          </cell>
          <cell r="AN1738" t="str">
            <v>382</v>
          </cell>
        </row>
        <row r="1739">
          <cell r="C1739" t="str">
            <v>ER28X26XH</v>
          </cell>
          <cell r="D1739" t="str">
            <v>28X26</v>
          </cell>
          <cell r="E1739" t="str">
            <v>XH</v>
          </cell>
          <cell r="F1739" t="str">
            <v>299</v>
          </cell>
          <cell r="K1739" t="str">
            <v>LWN150016</v>
          </cell>
          <cell r="L1739" t="str">
            <v>16</v>
          </cell>
          <cell r="M1739" t="str">
            <v>1335</v>
          </cell>
          <cell r="AH1739" t="str">
            <v>GLOBE08FLANGED300NAYES</v>
          </cell>
          <cell r="AI1739" t="str">
            <v>08</v>
          </cell>
          <cell r="AJ1739" t="str">
            <v>FLANGED</v>
          </cell>
          <cell r="AK1739" t="str">
            <v>300</v>
          </cell>
          <cell r="AL1739" t="str">
            <v>NA</v>
          </cell>
          <cell r="AM1739" t="str">
            <v>YES</v>
          </cell>
          <cell r="AN1739" t="str">
            <v>567</v>
          </cell>
        </row>
        <row r="1740">
          <cell r="C1740" t="str">
            <v>ER28X24XH</v>
          </cell>
          <cell r="D1740" t="str">
            <v>28X24</v>
          </cell>
          <cell r="E1740" t="str">
            <v>XH</v>
          </cell>
          <cell r="F1740" t="str">
            <v>288</v>
          </cell>
          <cell r="K1740" t="str">
            <v>LWN150018</v>
          </cell>
          <cell r="L1740" t="str">
            <v>18</v>
          </cell>
          <cell r="M1740" t="str">
            <v>1750</v>
          </cell>
          <cell r="AH1740" t="str">
            <v>GLOBE10FLANGED300NAYES</v>
          </cell>
          <cell r="AI1740" t="str">
            <v>10</v>
          </cell>
          <cell r="AJ1740" t="str">
            <v>FLANGED</v>
          </cell>
          <cell r="AK1740" t="str">
            <v>300</v>
          </cell>
          <cell r="AL1740" t="str">
            <v>NA</v>
          </cell>
          <cell r="AM1740" t="str">
            <v>YES</v>
          </cell>
          <cell r="AN1740" t="str">
            <v>1333</v>
          </cell>
        </row>
        <row r="1741">
          <cell r="C1741" t="str">
            <v>ER28X22XH</v>
          </cell>
          <cell r="D1741" t="str">
            <v>28X22</v>
          </cell>
          <cell r="E1741" t="str">
            <v>XH</v>
          </cell>
          <cell r="F1741" t="str">
            <v>250</v>
          </cell>
          <cell r="K1741" t="str">
            <v>LWN150020</v>
          </cell>
          <cell r="L1741" t="str">
            <v>20</v>
          </cell>
          <cell r="M1741" t="str">
            <v>2130</v>
          </cell>
          <cell r="AH1741" t="str">
            <v>GLOBE12FLANGED300NAYES</v>
          </cell>
          <cell r="AI1741" t="str">
            <v>12</v>
          </cell>
          <cell r="AJ1741" t="str">
            <v>FLANGED</v>
          </cell>
          <cell r="AK1741" t="str">
            <v>300</v>
          </cell>
          <cell r="AL1741" t="str">
            <v>NA</v>
          </cell>
          <cell r="AM1741" t="str">
            <v>YES</v>
          </cell>
          <cell r="AN1741" t="str">
            <v>Error</v>
          </cell>
        </row>
        <row r="1742">
          <cell r="C1742" t="str">
            <v>ER28X20XH</v>
          </cell>
          <cell r="D1742" t="str">
            <v>28X20</v>
          </cell>
          <cell r="E1742" t="str">
            <v>XH</v>
          </cell>
          <cell r="F1742" t="str">
            <v>264</v>
          </cell>
          <cell r="K1742" t="str">
            <v>LWN150024</v>
          </cell>
          <cell r="L1742" t="str">
            <v>24</v>
          </cell>
          <cell r="M1742" t="str">
            <v>3180</v>
          </cell>
          <cell r="AH1742" t="str">
            <v>GLOBE14FLANGED300NAYES</v>
          </cell>
          <cell r="AI1742" t="str">
            <v>14</v>
          </cell>
          <cell r="AJ1742" t="str">
            <v>FLANGED</v>
          </cell>
          <cell r="AK1742" t="str">
            <v>300</v>
          </cell>
          <cell r="AL1742" t="str">
            <v>NA</v>
          </cell>
          <cell r="AM1742" t="str">
            <v>YES</v>
          </cell>
          <cell r="AN1742" t="str">
            <v>Error</v>
          </cell>
        </row>
        <row r="1743">
          <cell r="C1743" t="str">
            <v>ER30X28XH</v>
          </cell>
          <cell r="D1743" t="str">
            <v>30X28</v>
          </cell>
          <cell r="E1743" t="str">
            <v>XH</v>
          </cell>
          <cell r="F1743" t="str">
            <v>322</v>
          </cell>
          <cell r="K1743" t="str">
            <v>LWN150026</v>
          </cell>
          <cell r="L1743" t="str">
            <v>26</v>
          </cell>
          <cell r="M1743" t="str">
            <v>Error</v>
          </cell>
          <cell r="AH1743" t="str">
            <v>GLOBE16FLANGED300NAYES</v>
          </cell>
          <cell r="AI1743" t="str">
            <v>16</v>
          </cell>
          <cell r="AJ1743" t="str">
            <v>FLANGED</v>
          </cell>
          <cell r="AK1743" t="str">
            <v>300</v>
          </cell>
          <cell r="AL1743" t="str">
            <v>NA</v>
          </cell>
          <cell r="AM1743" t="str">
            <v>YES</v>
          </cell>
          <cell r="AN1743" t="str">
            <v>Error</v>
          </cell>
        </row>
        <row r="1744">
          <cell r="C1744" t="str">
            <v>ER30X26XH</v>
          </cell>
          <cell r="D1744" t="str">
            <v>30X26</v>
          </cell>
          <cell r="E1744" t="str">
            <v>XH</v>
          </cell>
          <cell r="F1744" t="str">
            <v>310</v>
          </cell>
          <cell r="K1744" t="str">
            <v>LWN150028</v>
          </cell>
          <cell r="L1744" t="str">
            <v>28</v>
          </cell>
          <cell r="M1744" t="str">
            <v>Error</v>
          </cell>
          <cell r="AH1744" t="str">
            <v>GLOBE18FLANGED300NAYES</v>
          </cell>
          <cell r="AI1744" t="str">
            <v>18</v>
          </cell>
          <cell r="AJ1744" t="str">
            <v>FLANGED</v>
          </cell>
          <cell r="AK1744" t="str">
            <v>300</v>
          </cell>
          <cell r="AL1744" t="str">
            <v>NA</v>
          </cell>
          <cell r="AM1744" t="str">
            <v>YES</v>
          </cell>
          <cell r="AN1744" t="str">
            <v>Error</v>
          </cell>
        </row>
        <row r="1745">
          <cell r="C1745" t="str">
            <v>ER30X24XH</v>
          </cell>
          <cell r="D1745" t="str">
            <v>30X24</v>
          </cell>
          <cell r="E1745" t="str">
            <v>XH</v>
          </cell>
          <cell r="F1745" t="str">
            <v>299</v>
          </cell>
          <cell r="K1745" t="str">
            <v>LWN150030</v>
          </cell>
          <cell r="L1745" t="str">
            <v>30</v>
          </cell>
          <cell r="M1745" t="str">
            <v>Error</v>
          </cell>
          <cell r="AH1745" t="str">
            <v>GLOBE20FLANGED300NAYES</v>
          </cell>
          <cell r="AI1745" t="str">
            <v>20</v>
          </cell>
          <cell r="AJ1745" t="str">
            <v>FLANGED</v>
          </cell>
          <cell r="AK1745" t="str">
            <v>300</v>
          </cell>
          <cell r="AL1745" t="str">
            <v>NA</v>
          </cell>
          <cell r="AM1745" t="str">
            <v>YES</v>
          </cell>
          <cell r="AN1745" t="str">
            <v>Error</v>
          </cell>
        </row>
        <row r="1746">
          <cell r="C1746" t="str">
            <v>ER30X22XH</v>
          </cell>
          <cell r="D1746" t="str">
            <v>30X22</v>
          </cell>
          <cell r="E1746" t="str">
            <v>XH</v>
          </cell>
          <cell r="F1746" t="str">
            <v>285</v>
          </cell>
          <cell r="K1746" t="str">
            <v>LWN150032</v>
          </cell>
          <cell r="L1746" t="str">
            <v>32</v>
          </cell>
          <cell r="M1746" t="str">
            <v>Error</v>
          </cell>
          <cell r="AH1746" t="str">
            <v>GLOBE22FLANGED300NAYES</v>
          </cell>
          <cell r="AI1746" t="str">
            <v>22</v>
          </cell>
          <cell r="AJ1746" t="str">
            <v>FLANGED</v>
          </cell>
          <cell r="AK1746" t="str">
            <v>300</v>
          </cell>
          <cell r="AL1746" t="str">
            <v>NA</v>
          </cell>
          <cell r="AM1746" t="str">
            <v>YES</v>
          </cell>
          <cell r="AN1746" t="str">
            <v>Error</v>
          </cell>
        </row>
        <row r="1747">
          <cell r="C1747" t="str">
            <v>ER30X20XH</v>
          </cell>
          <cell r="D1747" t="str">
            <v>30X20</v>
          </cell>
          <cell r="E1747" t="str">
            <v>XH</v>
          </cell>
          <cell r="F1747" t="str">
            <v>274</v>
          </cell>
          <cell r="K1747" t="str">
            <v>LWN150034</v>
          </cell>
          <cell r="L1747" t="str">
            <v>34</v>
          </cell>
          <cell r="M1747" t="str">
            <v>Error</v>
          </cell>
          <cell r="AH1747" t="str">
            <v>GLOBE24FLANGED300NAYES</v>
          </cell>
          <cell r="AI1747" t="str">
            <v>24</v>
          </cell>
          <cell r="AJ1747" t="str">
            <v>FLANGED</v>
          </cell>
          <cell r="AK1747" t="str">
            <v>300</v>
          </cell>
          <cell r="AL1747" t="str">
            <v>NA</v>
          </cell>
          <cell r="AM1747" t="str">
            <v>YES</v>
          </cell>
          <cell r="AN1747" t="str">
            <v>Error</v>
          </cell>
        </row>
        <row r="1748">
          <cell r="C1748" t="str">
            <v>ER30X18XH</v>
          </cell>
          <cell r="D1748" t="str">
            <v>30X18</v>
          </cell>
          <cell r="E1748" t="str">
            <v>XH</v>
          </cell>
          <cell r="F1748" t="str">
            <v>262</v>
          </cell>
          <cell r="K1748" t="str">
            <v>LWN150036</v>
          </cell>
          <cell r="L1748" t="str">
            <v>36</v>
          </cell>
          <cell r="M1748" t="str">
            <v>Error</v>
          </cell>
        </row>
        <row r="1749">
          <cell r="C1749" t="str">
            <v>ER30X16XH</v>
          </cell>
          <cell r="D1749" t="str">
            <v>30X16</v>
          </cell>
          <cell r="E1749" t="str">
            <v>XH</v>
          </cell>
          <cell r="F1749" t="str">
            <v>245</v>
          </cell>
          <cell r="K1749" t="str">
            <v>LWN150038</v>
          </cell>
          <cell r="L1749" t="str">
            <v>38</v>
          </cell>
          <cell r="M1749" t="str">
            <v>Error</v>
          </cell>
          <cell r="AH1749" t="str">
            <v>GLOBE.25BW300NAYES</v>
          </cell>
          <cell r="AI1749" t="str">
            <v>.25</v>
          </cell>
          <cell r="AJ1749" t="str">
            <v>BW</v>
          </cell>
          <cell r="AK1749" t="str">
            <v>300</v>
          </cell>
          <cell r="AL1749" t="str">
            <v>NA</v>
          </cell>
          <cell r="AM1749" t="str">
            <v>YES</v>
          </cell>
          <cell r="AN1749" t="str">
            <v>Error</v>
          </cell>
        </row>
        <row r="1750">
          <cell r="K1750" t="str">
            <v>LWN150040</v>
          </cell>
          <cell r="L1750" t="str">
            <v>40</v>
          </cell>
          <cell r="M1750" t="str">
            <v>Error</v>
          </cell>
          <cell r="AH1750" t="str">
            <v>GLOBE.375BW300NAYES</v>
          </cell>
          <cell r="AI1750" t="str">
            <v>.375</v>
          </cell>
          <cell r="AJ1750" t="str">
            <v>BW</v>
          </cell>
          <cell r="AK1750" t="str">
            <v>300</v>
          </cell>
          <cell r="AL1750" t="str">
            <v>NA</v>
          </cell>
          <cell r="AM1750" t="str">
            <v>YES</v>
          </cell>
          <cell r="AN1750" t="str">
            <v>Error</v>
          </cell>
        </row>
        <row r="1751">
          <cell r="C1751" t="str">
            <v>ER.50X.375NA</v>
          </cell>
          <cell r="D1751" t="str">
            <v>.50X.375</v>
          </cell>
          <cell r="E1751" t="str">
            <v>NA</v>
          </cell>
          <cell r="F1751">
            <v>0.96891967796292833</v>
          </cell>
          <cell r="K1751" t="str">
            <v>LWN150042</v>
          </cell>
          <cell r="L1751" t="str">
            <v>42</v>
          </cell>
          <cell r="M1751" t="str">
            <v>Error</v>
          </cell>
          <cell r="AH1751" t="str">
            <v>GLOBE.50BW300NAYES</v>
          </cell>
          <cell r="AI1751" t="str">
            <v>.50</v>
          </cell>
          <cell r="AJ1751" t="str">
            <v>BW</v>
          </cell>
          <cell r="AK1751" t="str">
            <v>300</v>
          </cell>
          <cell r="AL1751" t="str">
            <v>NA</v>
          </cell>
          <cell r="AM1751" t="str">
            <v>YES</v>
          </cell>
          <cell r="AN1751" t="str">
            <v>Error</v>
          </cell>
        </row>
        <row r="1752">
          <cell r="C1752" t="str">
            <v>ER.50X.25NA</v>
          </cell>
          <cell r="D1752" t="str">
            <v>.50X.25</v>
          </cell>
          <cell r="E1752" t="str">
            <v>NA</v>
          </cell>
          <cell r="F1752">
            <v>0.96891967796292833</v>
          </cell>
          <cell r="K1752" t="str">
            <v>LWN150044</v>
          </cell>
          <cell r="L1752" t="str">
            <v>44</v>
          </cell>
          <cell r="M1752" t="str">
            <v>Error</v>
          </cell>
          <cell r="AH1752" t="str">
            <v>GLOBE.75BW300NAYES</v>
          </cell>
          <cell r="AI1752" t="str">
            <v>.75</v>
          </cell>
          <cell r="AJ1752" t="str">
            <v>BW</v>
          </cell>
          <cell r="AK1752" t="str">
            <v>300</v>
          </cell>
          <cell r="AL1752" t="str">
            <v>NA</v>
          </cell>
          <cell r="AM1752" t="str">
            <v>YES</v>
          </cell>
          <cell r="AN1752" t="str">
            <v>Error</v>
          </cell>
        </row>
        <row r="1753">
          <cell r="C1753" t="str">
            <v>ER.75X.50NA</v>
          </cell>
          <cell r="D1753" t="str">
            <v>.75X.50</v>
          </cell>
          <cell r="E1753" t="str">
            <v>NA</v>
          </cell>
          <cell r="F1753">
            <v>1.4664981036662454</v>
          </cell>
          <cell r="K1753" t="str">
            <v>LWN150046</v>
          </cell>
          <cell r="L1753" t="str">
            <v>46</v>
          </cell>
          <cell r="M1753" t="str">
            <v>Error</v>
          </cell>
          <cell r="AH1753" t="str">
            <v>GLOBE01BW300NAYES</v>
          </cell>
          <cell r="AI1753" t="str">
            <v>01</v>
          </cell>
          <cell r="AJ1753" t="str">
            <v>BW</v>
          </cell>
          <cell r="AK1753" t="str">
            <v>300</v>
          </cell>
          <cell r="AL1753" t="str">
            <v>NA</v>
          </cell>
          <cell r="AM1753" t="str">
            <v>YES</v>
          </cell>
          <cell r="AN1753" t="str">
            <v>Error</v>
          </cell>
        </row>
        <row r="1754">
          <cell r="C1754" t="str">
            <v>ER.75X.375NA</v>
          </cell>
          <cell r="D1754" t="str">
            <v>.75X.375</v>
          </cell>
          <cell r="E1754" t="str">
            <v>NA</v>
          </cell>
          <cell r="F1754">
            <v>1.3130674635099413</v>
          </cell>
          <cell r="K1754" t="str">
            <v>LWN150048</v>
          </cell>
          <cell r="L1754" t="str">
            <v>48</v>
          </cell>
          <cell r="M1754" t="str">
            <v>Error</v>
          </cell>
          <cell r="AH1754" t="str">
            <v>GLOBE01.5BW300NAYES</v>
          </cell>
          <cell r="AI1754" t="str">
            <v>01.5</v>
          </cell>
          <cell r="AJ1754" t="str">
            <v>BW</v>
          </cell>
          <cell r="AK1754" t="str">
            <v>300</v>
          </cell>
          <cell r="AL1754" t="str">
            <v>NA</v>
          </cell>
          <cell r="AM1754" t="str">
            <v>YES</v>
          </cell>
          <cell r="AN1754" t="str">
            <v>Error</v>
          </cell>
        </row>
        <row r="1755">
          <cell r="C1755" t="str">
            <v>ER01X.75NA</v>
          </cell>
          <cell r="D1755" t="str">
            <v>01X.75</v>
          </cell>
          <cell r="E1755" t="str">
            <v>NA</v>
          </cell>
          <cell r="F1755">
            <v>2.7607426387197043</v>
          </cell>
          <cell r="K1755" t="str">
            <v>LWN150050</v>
          </cell>
          <cell r="L1755" t="str">
            <v>50</v>
          </cell>
          <cell r="M1755" t="str">
            <v>Error</v>
          </cell>
          <cell r="AH1755" t="str">
            <v>GLOBE02BW300NAYES</v>
          </cell>
          <cell r="AI1755" t="str">
            <v>02</v>
          </cell>
          <cell r="AJ1755" t="str">
            <v>BW</v>
          </cell>
          <cell r="AK1755" t="str">
            <v>300</v>
          </cell>
          <cell r="AL1755" t="str">
            <v>NA</v>
          </cell>
          <cell r="AM1755" t="str">
            <v>YES</v>
          </cell>
          <cell r="AN1755" t="str">
            <v>Error</v>
          </cell>
        </row>
        <row r="1756">
          <cell r="C1756" t="str">
            <v>ER01X.50NA</v>
          </cell>
          <cell r="D1756" t="str">
            <v>01X.50</v>
          </cell>
          <cell r="E1756" t="str">
            <v>NA</v>
          </cell>
          <cell r="F1756">
            <v>2.7607426387197043</v>
          </cell>
          <cell r="K1756" t="str">
            <v>LWN150052</v>
          </cell>
          <cell r="L1756" t="str">
            <v>52</v>
          </cell>
          <cell r="M1756" t="str">
            <v>Error</v>
          </cell>
          <cell r="AH1756" t="str">
            <v>GLOBE03BW300NAYES</v>
          </cell>
          <cell r="AI1756" t="str">
            <v>03</v>
          </cell>
          <cell r="AJ1756" t="str">
            <v>BW</v>
          </cell>
          <cell r="AK1756" t="str">
            <v>300</v>
          </cell>
          <cell r="AL1756" t="str">
            <v>NA</v>
          </cell>
          <cell r="AM1756" t="str">
            <v>YES</v>
          </cell>
          <cell r="AN1756" t="str">
            <v>151</v>
          </cell>
        </row>
        <row r="1757">
          <cell r="C1757" t="str">
            <v>ER01.25X01NA</v>
          </cell>
          <cell r="D1757" t="str">
            <v>01.25X01</v>
          </cell>
          <cell r="E1757" t="str">
            <v>NA</v>
          </cell>
          <cell r="F1757">
            <v>3.0946148092744949</v>
          </cell>
          <cell r="K1757" t="str">
            <v>LWN150054</v>
          </cell>
          <cell r="L1757" t="str">
            <v>54</v>
          </cell>
          <cell r="M1757" t="str">
            <v>Error</v>
          </cell>
          <cell r="AH1757" t="str">
            <v>GLOBE04BW300NAYES</v>
          </cell>
          <cell r="AI1757" t="str">
            <v>04</v>
          </cell>
          <cell r="AJ1757" t="str">
            <v>BW</v>
          </cell>
          <cell r="AK1757" t="str">
            <v>300</v>
          </cell>
          <cell r="AL1757" t="str">
            <v>NA</v>
          </cell>
          <cell r="AM1757" t="str">
            <v>YES</v>
          </cell>
          <cell r="AN1757" t="str">
            <v>218</v>
          </cell>
        </row>
        <row r="1758">
          <cell r="C1758" t="str">
            <v>ER01.25X.75NA</v>
          </cell>
          <cell r="D1758" t="str">
            <v>01.25X.75</v>
          </cell>
          <cell r="E1758" t="str">
            <v>NA</v>
          </cell>
          <cell r="F1758">
            <v>2.7374719521316377</v>
          </cell>
          <cell r="K1758" t="str">
            <v>LWN150056</v>
          </cell>
          <cell r="L1758" t="str">
            <v>56</v>
          </cell>
          <cell r="M1758" t="str">
            <v>Error</v>
          </cell>
          <cell r="AH1758" t="str">
            <v>GLOBE06BW300NAYES</v>
          </cell>
          <cell r="AI1758" t="str">
            <v>06</v>
          </cell>
          <cell r="AJ1758" t="str">
            <v>BW</v>
          </cell>
          <cell r="AK1758" t="str">
            <v>300</v>
          </cell>
          <cell r="AL1758" t="str">
            <v>NA</v>
          </cell>
          <cell r="AM1758" t="str">
            <v>YES</v>
          </cell>
          <cell r="AN1758" t="str">
            <v>313</v>
          </cell>
        </row>
        <row r="1759">
          <cell r="C1759" t="str">
            <v>ER01.25X.50NA</v>
          </cell>
          <cell r="D1759" t="str">
            <v>01.25X.50</v>
          </cell>
          <cell r="E1759" t="str">
            <v>NA</v>
          </cell>
          <cell r="F1759">
            <v>2.7374719521316377</v>
          </cell>
          <cell r="K1759" t="str">
            <v>LWN150058</v>
          </cell>
          <cell r="L1759" t="str">
            <v>58</v>
          </cell>
          <cell r="M1759" t="str">
            <v>Error</v>
          </cell>
          <cell r="AH1759" t="str">
            <v>GLOBE08BW300NAYES</v>
          </cell>
          <cell r="AI1759" t="str">
            <v>08</v>
          </cell>
          <cell r="AJ1759" t="str">
            <v>BW</v>
          </cell>
          <cell r="AK1759" t="str">
            <v>300</v>
          </cell>
          <cell r="AL1759" t="str">
            <v>NA</v>
          </cell>
          <cell r="AM1759" t="str">
            <v>YES</v>
          </cell>
          <cell r="AN1759" t="str">
            <v>467</v>
          </cell>
        </row>
        <row r="1760">
          <cell r="C1760" t="str">
            <v>ER01.5X01.25NA</v>
          </cell>
          <cell r="D1760" t="str">
            <v>01.5X01.25</v>
          </cell>
          <cell r="E1760" t="str">
            <v>NA</v>
          </cell>
          <cell r="F1760">
            <v>4.363793103448276</v>
          </cell>
          <cell r="K1760" t="str">
            <v>LWN150060</v>
          </cell>
          <cell r="L1760" t="str">
            <v>60</v>
          </cell>
          <cell r="M1760" t="str">
            <v>Error</v>
          </cell>
          <cell r="AH1760" t="str">
            <v>GLOBE10BW300NAYES</v>
          </cell>
          <cell r="AI1760" t="str">
            <v>10</v>
          </cell>
          <cell r="AJ1760" t="str">
            <v>BW</v>
          </cell>
          <cell r="AK1760" t="str">
            <v>300</v>
          </cell>
          <cell r="AL1760" t="str">
            <v>NA</v>
          </cell>
          <cell r="AM1760" t="str">
            <v>YES</v>
          </cell>
          <cell r="AN1760" t="str">
            <v>1187</v>
          </cell>
        </row>
        <row r="1761">
          <cell r="C1761" t="str">
            <v>ER01.5X01NA</v>
          </cell>
          <cell r="D1761" t="str">
            <v>01.5X01</v>
          </cell>
          <cell r="E1761" t="str">
            <v>NA</v>
          </cell>
          <cell r="F1761">
            <v>4.0129310344827589</v>
          </cell>
          <cell r="AH1761" t="str">
            <v>GLOBE12BW300NAYES</v>
          </cell>
          <cell r="AI1761" t="str">
            <v>12</v>
          </cell>
          <cell r="AJ1761" t="str">
            <v>BW</v>
          </cell>
          <cell r="AK1761" t="str">
            <v>300</v>
          </cell>
          <cell r="AL1761" t="str">
            <v>NA</v>
          </cell>
          <cell r="AM1761" t="str">
            <v>YES</v>
          </cell>
          <cell r="AN1761" t="str">
            <v>Error</v>
          </cell>
        </row>
        <row r="1762">
          <cell r="C1762" t="str">
            <v>ER01.5X.75NA</v>
          </cell>
          <cell r="D1762" t="str">
            <v>01.5X.75</v>
          </cell>
          <cell r="E1762" t="str">
            <v>NA</v>
          </cell>
          <cell r="F1762">
            <v>3.6120689655172411</v>
          </cell>
          <cell r="K1762" t="str">
            <v>ORIF1500.50</v>
          </cell>
          <cell r="L1762" t="str">
            <v>.50</v>
          </cell>
          <cell r="M1762">
            <v>14</v>
          </cell>
          <cell r="AH1762" t="str">
            <v>GLOBE14BW300NAYES</v>
          </cell>
          <cell r="AI1762" t="str">
            <v>14</v>
          </cell>
          <cell r="AJ1762" t="str">
            <v>BW</v>
          </cell>
          <cell r="AK1762" t="str">
            <v>300</v>
          </cell>
          <cell r="AL1762" t="str">
            <v>NA</v>
          </cell>
          <cell r="AM1762" t="str">
            <v>YES</v>
          </cell>
          <cell r="AN1762" t="str">
            <v>Error</v>
          </cell>
        </row>
        <row r="1763">
          <cell r="C1763" t="str">
            <v>ER01.5X.50NA</v>
          </cell>
          <cell r="D1763" t="str">
            <v>01.5X.50</v>
          </cell>
          <cell r="E1763" t="str">
            <v>NA</v>
          </cell>
          <cell r="F1763">
            <v>3.3491379310344831</v>
          </cell>
          <cell r="K1763" t="str">
            <v>ORIF1500.75</v>
          </cell>
          <cell r="L1763" t="str">
            <v>.75</v>
          </cell>
          <cell r="M1763">
            <v>14</v>
          </cell>
          <cell r="AH1763" t="str">
            <v>GLOBE16BW300NAYES</v>
          </cell>
          <cell r="AI1763" t="str">
            <v>16</v>
          </cell>
          <cell r="AJ1763" t="str">
            <v>BW</v>
          </cell>
          <cell r="AK1763" t="str">
            <v>300</v>
          </cell>
          <cell r="AL1763" t="str">
            <v>NA</v>
          </cell>
          <cell r="AM1763" t="str">
            <v>YES</v>
          </cell>
          <cell r="AN1763" t="str">
            <v>Error</v>
          </cell>
        </row>
        <row r="1764">
          <cell r="C1764" t="str">
            <v>ER02X01.5NA</v>
          </cell>
          <cell r="D1764" t="str">
            <v>02X01.5</v>
          </cell>
          <cell r="E1764" t="str">
            <v>NA</v>
          </cell>
          <cell r="F1764">
            <v>5.6743715000595731</v>
          </cell>
          <cell r="K1764" t="str">
            <v>ORIF150001</v>
          </cell>
          <cell r="L1764" t="str">
            <v>01</v>
          </cell>
          <cell r="M1764">
            <v>18</v>
          </cell>
          <cell r="AH1764" t="str">
            <v>GLOBE18BW300NAYES</v>
          </cell>
          <cell r="AI1764" t="str">
            <v>18</v>
          </cell>
          <cell r="AJ1764" t="str">
            <v>BW</v>
          </cell>
          <cell r="AK1764" t="str">
            <v>300</v>
          </cell>
          <cell r="AL1764" t="str">
            <v>NA</v>
          </cell>
          <cell r="AM1764" t="str">
            <v>YES</v>
          </cell>
          <cell r="AN1764" t="str">
            <v>Error</v>
          </cell>
        </row>
        <row r="1765">
          <cell r="C1765" t="str">
            <v>ER02X01.25NA</v>
          </cell>
          <cell r="D1765" t="str">
            <v>02X01.25</v>
          </cell>
          <cell r="E1765" t="str">
            <v>NA</v>
          </cell>
          <cell r="F1765">
            <v>5.3648874061718095</v>
          </cell>
          <cell r="K1765" t="str">
            <v>ORIF150001.25</v>
          </cell>
          <cell r="L1765" t="str">
            <v>01.25</v>
          </cell>
          <cell r="M1765">
            <v>20</v>
          </cell>
          <cell r="AH1765" t="str">
            <v>GLOBE20BW300NAYES</v>
          </cell>
          <cell r="AI1765" t="str">
            <v>20</v>
          </cell>
          <cell r="AJ1765" t="str">
            <v>BW</v>
          </cell>
          <cell r="AK1765" t="str">
            <v>300</v>
          </cell>
          <cell r="AL1765" t="str">
            <v>NA</v>
          </cell>
          <cell r="AM1765" t="str">
            <v>YES</v>
          </cell>
          <cell r="AN1765" t="str">
            <v>Error</v>
          </cell>
        </row>
        <row r="1766">
          <cell r="C1766" t="str">
            <v>ER02X01NA</v>
          </cell>
          <cell r="D1766" t="str">
            <v>02X01</v>
          </cell>
          <cell r="E1766" t="str">
            <v>NA</v>
          </cell>
          <cell r="F1766">
            <v>4.9904682473489821</v>
          </cell>
          <cell r="K1766" t="str">
            <v>ORIF150001.5</v>
          </cell>
          <cell r="L1766" t="str">
            <v>01.5</v>
          </cell>
          <cell r="M1766">
            <v>28</v>
          </cell>
          <cell r="AH1766" t="str">
            <v>GLOBE22BW300NAYES</v>
          </cell>
          <cell r="AI1766" t="str">
            <v>22</v>
          </cell>
          <cell r="AJ1766" t="str">
            <v>BW</v>
          </cell>
          <cell r="AK1766" t="str">
            <v>300</v>
          </cell>
          <cell r="AL1766" t="str">
            <v>NA</v>
          </cell>
          <cell r="AM1766" t="str">
            <v>YES</v>
          </cell>
          <cell r="AN1766" t="str">
            <v>Error</v>
          </cell>
        </row>
        <row r="1767">
          <cell r="C1767" t="str">
            <v>ER02X.75NA</v>
          </cell>
          <cell r="D1767" t="str">
            <v>02X.75</v>
          </cell>
          <cell r="E1767" t="str">
            <v>NA</v>
          </cell>
          <cell r="F1767">
            <v>4.5663052543786486</v>
          </cell>
          <cell r="K1767" t="str">
            <v>ORIF150002</v>
          </cell>
          <cell r="L1767" t="str">
            <v>02</v>
          </cell>
          <cell r="M1767">
            <v>50</v>
          </cell>
          <cell r="AH1767" t="str">
            <v>GLOBE24BW300NAYES</v>
          </cell>
          <cell r="AI1767" t="str">
            <v>24</v>
          </cell>
          <cell r="AJ1767" t="str">
            <v>BW</v>
          </cell>
          <cell r="AK1767" t="str">
            <v>300</v>
          </cell>
          <cell r="AL1767" t="str">
            <v>NA</v>
          </cell>
          <cell r="AM1767" t="str">
            <v>YES</v>
          </cell>
          <cell r="AN1767" t="str">
            <v>Error</v>
          </cell>
        </row>
        <row r="1768">
          <cell r="C1768" t="str">
            <v>ER02.5X02NA</v>
          </cell>
          <cell r="D1768" t="str">
            <v>02.5X02</v>
          </cell>
          <cell r="E1768" t="str">
            <v>NA</v>
          </cell>
          <cell r="F1768">
            <v>7.3177696865852777</v>
          </cell>
          <cell r="K1768" t="str">
            <v>ORIF150002.5</v>
          </cell>
          <cell r="L1768" t="str">
            <v>02.5</v>
          </cell>
          <cell r="M1768">
            <v>72</v>
          </cell>
        </row>
        <row r="1769">
          <cell r="C1769" t="str">
            <v>ER02.5X01.5NA</v>
          </cell>
          <cell r="D1769" t="str">
            <v>02.5X01.5</v>
          </cell>
          <cell r="E1769" t="str">
            <v>NA</v>
          </cell>
          <cell r="F1769">
            <v>6.8410437638323689</v>
          </cell>
          <cell r="K1769" t="str">
            <v>ORIF150003</v>
          </cell>
          <cell r="L1769" t="str">
            <v>03</v>
          </cell>
          <cell r="M1769">
            <v>96</v>
          </cell>
          <cell r="AH1769" t="str">
            <v>GLOBE.25FLANGED600NA</v>
          </cell>
          <cell r="AI1769" t="str">
            <v>.25</v>
          </cell>
          <cell r="AJ1769" t="str">
            <v>FLANGED</v>
          </cell>
          <cell r="AK1769" t="str">
            <v>600</v>
          </cell>
          <cell r="AL1769" t="str">
            <v>NA</v>
          </cell>
          <cell r="AN1769" t="str">
            <v>Error</v>
          </cell>
        </row>
        <row r="1770">
          <cell r="C1770" t="str">
            <v>ER02.5X01.25NA</v>
          </cell>
          <cell r="D1770" t="str">
            <v>02.5X01.25</v>
          </cell>
          <cell r="E1770" t="str">
            <v>NA</v>
          </cell>
          <cell r="F1770">
            <v>6.4302670093524661</v>
          </cell>
          <cell r="K1770" t="str">
            <v>ORIF150003.5</v>
          </cell>
          <cell r="L1770" t="str">
            <v>03.5</v>
          </cell>
          <cell r="M1770" t="str">
            <v>Error</v>
          </cell>
          <cell r="AH1770" t="str">
            <v>GLOBE.375FLANGED600NA</v>
          </cell>
          <cell r="AI1770" t="str">
            <v>.375</v>
          </cell>
          <cell r="AJ1770" t="str">
            <v>FLANGED</v>
          </cell>
          <cell r="AK1770" t="str">
            <v>600</v>
          </cell>
          <cell r="AL1770" t="str">
            <v>NA</v>
          </cell>
          <cell r="AN1770" t="str">
            <v>Error</v>
          </cell>
        </row>
        <row r="1771">
          <cell r="C1771" t="str">
            <v>ER02.5X01NA</v>
          </cell>
          <cell r="D1771" t="str">
            <v>02.5X01</v>
          </cell>
          <cell r="E1771" t="str">
            <v>NA</v>
          </cell>
          <cell r="F1771">
            <v>6.2491075890626107</v>
          </cell>
          <cell r="K1771" t="str">
            <v>ORIF150004</v>
          </cell>
          <cell r="L1771" t="str">
            <v>04</v>
          </cell>
          <cell r="M1771">
            <v>146</v>
          </cell>
          <cell r="AH1771" t="str">
            <v>GLOBE.50FLANGED600NA</v>
          </cell>
          <cell r="AI1771" t="str">
            <v>.50</v>
          </cell>
          <cell r="AJ1771" t="str">
            <v>FLANGED</v>
          </cell>
          <cell r="AK1771" t="str">
            <v>600</v>
          </cell>
          <cell r="AL1771" t="str">
            <v>NA</v>
          </cell>
          <cell r="AN1771" t="str">
            <v>Error</v>
          </cell>
        </row>
        <row r="1772">
          <cell r="C1772" t="str">
            <v>ER03X02.5NA</v>
          </cell>
          <cell r="D1772" t="str">
            <v>03X02.5</v>
          </cell>
          <cell r="E1772" t="str">
            <v>NA</v>
          </cell>
          <cell r="F1772">
            <v>9.2129629629629637</v>
          </cell>
          <cell r="K1772" t="str">
            <v>ORIF150005</v>
          </cell>
          <cell r="L1772" t="str">
            <v>05</v>
          </cell>
          <cell r="M1772">
            <v>264</v>
          </cell>
          <cell r="AH1772" t="str">
            <v>GLOBE.75FLANGED600NA</v>
          </cell>
          <cell r="AI1772" t="str">
            <v>.75</v>
          </cell>
          <cell r="AJ1772" t="str">
            <v>FLANGED</v>
          </cell>
          <cell r="AK1772" t="str">
            <v>600</v>
          </cell>
          <cell r="AL1772" t="str">
            <v>NA</v>
          </cell>
          <cell r="AN1772" t="str">
            <v>Error</v>
          </cell>
        </row>
        <row r="1773">
          <cell r="C1773" t="str">
            <v>ER03X02NA</v>
          </cell>
          <cell r="D1773" t="str">
            <v>03X02</v>
          </cell>
          <cell r="E1773" t="str">
            <v>NA</v>
          </cell>
          <cell r="F1773">
            <v>46</v>
          </cell>
          <cell r="K1773" t="str">
            <v>ORIF150006</v>
          </cell>
          <cell r="L1773" t="str">
            <v>06</v>
          </cell>
          <cell r="M1773">
            <v>328</v>
          </cell>
          <cell r="AH1773" t="str">
            <v>GLOBE01FLANGED600NA</v>
          </cell>
          <cell r="AI1773" t="str">
            <v>01</v>
          </cell>
          <cell r="AJ1773" t="str">
            <v>FLANGED</v>
          </cell>
          <cell r="AK1773" t="str">
            <v>600</v>
          </cell>
          <cell r="AL1773" t="str">
            <v>NA</v>
          </cell>
          <cell r="AN1773" t="str">
            <v>Error</v>
          </cell>
        </row>
        <row r="1774">
          <cell r="C1774" t="str">
            <v>ER03X01.5NA</v>
          </cell>
          <cell r="D1774" t="str">
            <v>03X01.5</v>
          </cell>
          <cell r="E1774" t="str">
            <v>NA</v>
          </cell>
          <cell r="F1774">
            <v>8.1018518518518512</v>
          </cell>
          <cell r="K1774" t="str">
            <v>ORIF150008</v>
          </cell>
          <cell r="L1774" t="str">
            <v>08</v>
          </cell>
          <cell r="M1774">
            <v>546</v>
          </cell>
          <cell r="AH1774" t="str">
            <v>GLOBE01.5FLANGED600NA</v>
          </cell>
          <cell r="AI1774" t="str">
            <v>01.5</v>
          </cell>
          <cell r="AJ1774" t="str">
            <v>FLANGED</v>
          </cell>
          <cell r="AK1774" t="str">
            <v>600</v>
          </cell>
          <cell r="AL1774" t="str">
            <v>NA</v>
          </cell>
          <cell r="AN1774" t="str">
            <v>Error</v>
          </cell>
        </row>
        <row r="1775">
          <cell r="C1775" t="str">
            <v>ER03X01.25NA</v>
          </cell>
          <cell r="D1775" t="str">
            <v>03X01.25</v>
          </cell>
          <cell r="E1775" t="str">
            <v>NA</v>
          </cell>
          <cell r="F1775">
            <v>7.7037037037037042</v>
          </cell>
          <cell r="K1775" t="str">
            <v>ORIF150010</v>
          </cell>
          <cell r="L1775" t="str">
            <v>10</v>
          </cell>
          <cell r="M1775">
            <v>908</v>
          </cell>
          <cell r="AH1775" t="str">
            <v>GLOBE02FLANGED600NA</v>
          </cell>
          <cell r="AI1775" t="str">
            <v>02</v>
          </cell>
          <cell r="AJ1775" t="str">
            <v>FLANGED</v>
          </cell>
          <cell r="AK1775" t="str">
            <v>600</v>
          </cell>
          <cell r="AL1775" t="str">
            <v>NA</v>
          </cell>
          <cell r="AN1775" t="str">
            <v>100</v>
          </cell>
        </row>
        <row r="1776">
          <cell r="C1776" t="str">
            <v>ER03.5X03NA</v>
          </cell>
          <cell r="D1776" t="str">
            <v>03.5X03</v>
          </cell>
          <cell r="E1776" t="str">
            <v>NA</v>
          </cell>
          <cell r="F1776">
            <v>13.258334724773194</v>
          </cell>
          <cell r="K1776" t="str">
            <v>ORIF150012</v>
          </cell>
          <cell r="L1776" t="str">
            <v>12</v>
          </cell>
          <cell r="M1776">
            <v>1380</v>
          </cell>
          <cell r="AH1776" t="str">
            <v>GLOBE03FLANGED600NA</v>
          </cell>
          <cell r="AI1776" t="str">
            <v>03</v>
          </cell>
          <cell r="AJ1776" t="str">
            <v>FLANGED</v>
          </cell>
          <cell r="AK1776" t="str">
            <v>600</v>
          </cell>
          <cell r="AL1776" t="str">
            <v>NA</v>
          </cell>
          <cell r="AN1776" t="str">
            <v>173</v>
          </cell>
        </row>
        <row r="1777">
          <cell r="C1777" t="str">
            <v>ER03.5X02.5NA</v>
          </cell>
          <cell r="D1777" t="str">
            <v>03.5X02.5</v>
          </cell>
          <cell r="E1777" t="str">
            <v>NA</v>
          </cell>
          <cell r="F1777">
            <v>11.874826070017253</v>
          </cell>
          <cell r="K1777" t="str">
            <v>ORIF150014</v>
          </cell>
          <cell r="L1777" t="str">
            <v>14</v>
          </cell>
          <cell r="M1777" t="str">
            <v>Error</v>
          </cell>
          <cell r="AH1777" t="str">
            <v>GLOBE04FLANGED600NA</v>
          </cell>
          <cell r="AI1777" t="str">
            <v>04</v>
          </cell>
          <cell r="AJ1777" t="str">
            <v>FLANGED</v>
          </cell>
          <cell r="AK1777" t="str">
            <v>600</v>
          </cell>
          <cell r="AL1777" t="str">
            <v>NA</v>
          </cell>
          <cell r="AN1777" t="str">
            <v>300</v>
          </cell>
        </row>
        <row r="1778">
          <cell r="C1778" t="str">
            <v>ER03.5X02NA</v>
          </cell>
          <cell r="D1778" t="str">
            <v>03.5X02</v>
          </cell>
          <cell r="E1778" t="str">
            <v>NA</v>
          </cell>
          <cell r="F1778">
            <v>11.587215450548227</v>
          </cell>
          <cell r="K1778" t="str">
            <v>ORIF150016</v>
          </cell>
          <cell r="L1778" t="str">
            <v>16</v>
          </cell>
          <cell r="M1778" t="str">
            <v>Error</v>
          </cell>
          <cell r="AH1778" t="str">
            <v>GLOBE06FLANGED600NA</v>
          </cell>
          <cell r="AI1778" t="str">
            <v>06</v>
          </cell>
          <cell r="AJ1778" t="str">
            <v>FLANGED</v>
          </cell>
          <cell r="AK1778" t="str">
            <v>600</v>
          </cell>
          <cell r="AL1778" t="str">
            <v>NA</v>
          </cell>
          <cell r="AN1778" t="str">
            <v>727</v>
          </cell>
        </row>
        <row r="1779">
          <cell r="C1779" t="str">
            <v>ER03.5X01.5NA</v>
          </cell>
          <cell r="D1779" t="str">
            <v>03.5X01.5</v>
          </cell>
          <cell r="E1779" t="str">
            <v>NA</v>
          </cell>
          <cell r="F1779">
            <v>10.641036344409194</v>
          </cell>
          <cell r="K1779" t="str">
            <v>ORIF150018</v>
          </cell>
          <cell r="L1779" t="str">
            <v>18</v>
          </cell>
          <cell r="M1779" t="str">
            <v>Error</v>
          </cell>
          <cell r="AH1779" t="str">
            <v>GLOBE08FLANGED600NA</v>
          </cell>
          <cell r="AI1779" t="str">
            <v>08</v>
          </cell>
          <cell r="AJ1779" t="str">
            <v>FLANGED</v>
          </cell>
          <cell r="AK1779" t="str">
            <v>600</v>
          </cell>
          <cell r="AL1779" t="str">
            <v>NA</v>
          </cell>
          <cell r="AN1779" t="str">
            <v>Error</v>
          </cell>
        </row>
        <row r="1780">
          <cell r="C1780" t="str">
            <v>ER03.5X01.25NA</v>
          </cell>
          <cell r="D1780" t="str">
            <v>03.5X01.25</v>
          </cell>
          <cell r="E1780" t="str">
            <v>NA</v>
          </cell>
          <cell r="F1780">
            <v>10.419797406356096</v>
          </cell>
          <cell r="K1780" t="str">
            <v>ORIF150020</v>
          </cell>
          <cell r="L1780" t="str">
            <v>20</v>
          </cell>
          <cell r="M1780" t="str">
            <v>Error</v>
          </cell>
          <cell r="AH1780" t="str">
            <v>GLOBE10FLANGED600NA</v>
          </cell>
          <cell r="AI1780" t="str">
            <v>10</v>
          </cell>
          <cell r="AJ1780" t="str">
            <v>FLANGED</v>
          </cell>
          <cell r="AK1780" t="str">
            <v>600</v>
          </cell>
          <cell r="AL1780" t="str">
            <v>NA</v>
          </cell>
          <cell r="AN1780" t="str">
            <v>Error</v>
          </cell>
        </row>
        <row r="1781">
          <cell r="C1781" t="str">
            <v>ER04X03.5NA</v>
          </cell>
          <cell r="D1781" t="str">
            <v>04X03.5</v>
          </cell>
          <cell r="E1781" t="str">
            <v>NA</v>
          </cell>
          <cell r="F1781">
            <v>14.431443989532859</v>
          </cell>
          <cell r="K1781" t="str">
            <v>ORIF150024</v>
          </cell>
          <cell r="L1781" t="str">
            <v>24</v>
          </cell>
          <cell r="M1781" t="str">
            <v>Error</v>
          </cell>
          <cell r="AH1781" t="str">
            <v>GLOBE12FLANGED600NA</v>
          </cell>
          <cell r="AI1781" t="str">
            <v>12</v>
          </cell>
          <cell r="AJ1781" t="str">
            <v>FLANGED</v>
          </cell>
          <cell r="AK1781" t="str">
            <v>600</v>
          </cell>
          <cell r="AL1781" t="str">
            <v>NA</v>
          </cell>
          <cell r="AN1781" t="str">
            <v>Error</v>
          </cell>
        </row>
        <row r="1782">
          <cell r="C1782" t="str">
            <v>ER04X03NA</v>
          </cell>
          <cell r="D1782" t="str">
            <v>04X03</v>
          </cell>
          <cell r="E1782" t="str">
            <v>NA</v>
          </cell>
          <cell r="F1782">
            <v>13.807359551265197</v>
          </cell>
          <cell r="K1782" t="str">
            <v>ORIF150026</v>
          </cell>
          <cell r="L1782" t="str">
            <v>26</v>
          </cell>
          <cell r="M1782" t="str">
            <v>Error</v>
          </cell>
          <cell r="AH1782" t="str">
            <v>GLOBE14FLANGED600NA</v>
          </cell>
          <cell r="AI1782" t="str">
            <v>14</v>
          </cell>
          <cell r="AJ1782" t="str">
            <v>FLANGED</v>
          </cell>
          <cell r="AK1782" t="str">
            <v>600</v>
          </cell>
          <cell r="AL1782" t="str">
            <v>NA</v>
          </cell>
          <cell r="AN1782" t="str">
            <v>Error</v>
          </cell>
        </row>
        <row r="1783">
          <cell r="C1783" t="str">
            <v>ER04X02.5NA</v>
          </cell>
          <cell r="D1783" t="str">
            <v>04X02.5</v>
          </cell>
          <cell r="E1783" t="str">
            <v>NA</v>
          </cell>
          <cell r="F1783">
            <v>13.355056404862964</v>
          </cell>
          <cell r="K1783" t="str">
            <v>ORIF150028</v>
          </cell>
          <cell r="L1783" t="str">
            <v>28</v>
          </cell>
          <cell r="M1783" t="str">
            <v>Error</v>
          </cell>
          <cell r="AH1783" t="str">
            <v>GLOBE16FLANGED600NA</v>
          </cell>
          <cell r="AI1783" t="str">
            <v>16</v>
          </cell>
          <cell r="AJ1783" t="str">
            <v>FLANGED</v>
          </cell>
          <cell r="AK1783" t="str">
            <v>600</v>
          </cell>
          <cell r="AL1783" t="str">
            <v>NA</v>
          </cell>
          <cell r="AN1783" t="str">
            <v>Error</v>
          </cell>
        </row>
        <row r="1784">
          <cell r="C1784" t="str">
            <v>ER04X02NA</v>
          </cell>
          <cell r="D1784" t="str">
            <v>04X02</v>
          </cell>
          <cell r="E1784" t="str">
            <v>NA</v>
          </cell>
          <cell r="F1784">
            <v>12.634751906246478</v>
          </cell>
          <cell r="K1784" t="str">
            <v>ORIF150030</v>
          </cell>
          <cell r="L1784" t="str">
            <v>30</v>
          </cell>
          <cell r="M1784" t="str">
            <v>Error</v>
          </cell>
          <cell r="AH1784" t="str">
            <v>GLOBE18FLANGED600NA</v>
          </cell>
          <cell r="AI1784" t="str">
            <v>18</v>
          </cell>
          <cell r="AJ1784" t="str">
            <v>FLANGED</v>
          </cell>
          <cell r="AK1784" t="str">
            <v>600</v>
          </cell>
          <cell r="AL1784" t="str">
            <v>NA</v>
          </cell>
          <cell r="AN1784" t="str">
            <v>Error</v>
          </cell>
        </row>
        <row r="1785">
          <cell r="C1785" t="str">
            <v>ER04X01.5NA</v>
          </cell>
          <cell r="D1785" t="str">
            <v>04X01.5</v>
          </cell>
          <cell r="E1785" t="str">
            <v>NA</v>
          </cell>
          <cell r="F1785">
            <v>12.010667467978816</v>
          </cell>
          <cell r="K1785" t="str">
            <v>ORIF150032</v>
          </cell>
          <cell r="L1785" t="str">
            <v>32</v>
          </cell>
          <cell r="M1785" t="str">
            <v>Error</v>
          </cell>
          <cell r="AH1785" t="str">
            <v>GLOBE20FLANGED600NA</v>
          </cell>
          <cell r="AI1785" t="str">
            <v>20</v>
          </cell>
          <cell r="AJ1785" t="str">
            <v>FLANGED</v>
          </cell>
          <cell r="AK1785" t="str">
            <v>600</v>
          </cell>
          <cell r="AL1785" t="str">
            <v>NA</v>
          </cell>
          <cell r="AN1785" t="str">
            <v>Error</v>
          </cell>
        </row>
        <row r="1786">
          <cell r="C1786" t="str">
            <v>ER05X04NA</v>
          </cell>
          <cell r="D1786" t="str">
            <v>05X04</v>
          </cell>
          <cell r="E1786" t="str">
            <v>NA</v>
          </cell>
          <cell r="F1786">
            <v>22.627906976744185</v>
          </cell>
          <cell r="K1786" t="str">
            <v>ORIF150034</v>
          </cell>
          <cell r="L1786" t="str">
            <v>34</v>
          </cell>
          <cell r="M1786" t="str">
            <v>Error</v>
          </cell>
          <cell r="AH1786" t="str">
            <v>GLOBE22FLANGED600NA</v>
          </cell>
          <cell r="AI1786" t="str">
            <v>22</v>
          </cell>
          <cell r="AJ1786" t="str">
            <v>FLANGED</v>
          </cell>
          <cell r="AK1786" t="str">
            <v>600</v>
          </cell>
          <cell r="AL1786" t="str">
            <v>NA</v>
          </cell>
          <cell r="AN1786" t="str">
            <v>Error</v>
          </cell>
        </row>
        <row r="1787">
          <cell r="C1787" t="str">
            <v>ER05X03.5NA</v>
          </cell>
          <cell r="D1787" t="str">
            <v>05X03.5</v>
          </cell>
          <cell r="E1787" t="str">
            <v>NA</v>
          </cell>
          <cell r="F1787">
            <v>21.47674418604651</v>
          </cell>
          <cell r="K1787" t="str">
            <v>ORIF150036</v>
          </cell>
          <cell r="L1787" t="str">
            <v>36</v>
          </cell>
          <cell r="M1787" t="str">
            <v>Error</v>
          </cell>
          <cell r="AH1787" t="str">
            <v>GLOBE24FLANGED600NA</v>
          </cell>
          <cell r="AI1787" t="str">
            <v>24</v>
          </cell>
          <cell r="AJ1787" t="str">
            <v>FLANGED</v>
          </cell>
          <cell r="AK1787" t="str">
            <v>600</v>
          </cell>
          <cell r="AL1787" t="str">
            <v>NA</v>
          </cell>
          <cell r="AN1787" t="str">
            <v>Error</v>
          </cell>
        </row>
        <row r="1788">
          <cell r="C1788" t="str">
            <v>ER05X03NA</v>
          </cell>
          <cell r="D1788" t="str">
            <v>05X03</v>
          </cell>
          <cell r="E1788" t="str">
            <v>NA</v>
          </cell>
          <cell r="F1788">
            <v>20.65891472868217</v>
          </cell>
          <cell r="K1788" t="str">
            <v>ORIF150038</v>
          </cell>
          <cell r="L1788" t="str">
            <v>38</v>
          </cell>
          <cell r="M1788" t="str">
            <v>Error</v>
          </cell>
        </row>
        <row r="1789">
          <cell r="C1789" t="str">
            <v>ER05X02.5NA</v>
          </cell>
          <cell r="D1789" t="str">
            <v>05X02.5</v>
          </cell>
          <cell r="E1789" t="str">
            <v>NA</v>
          </cell>
          <cell r="F1789">
            <v>19.507751937984494</v>
          </cell>
          <cell r="K1789" t="str">
            <v>ORIF150040</v>
          </cell>
          <cell r="L1789" t="str">
            <v>40</v>
          </cell>
          <cell r="M1789" t="str">
            <v>Error</v>
          </cell>
          <cell r="AH1789" t="str">
            <v>GLOBE.25BW600NA</v>
          </cell>
          <cell r="AI1789" t="str">
            <v>.25</v>
          </cell>
          <cell r="AJ1789" t="str">
            <v>BW</v>
          </cell>
          <cell r="AK1789" t="str">
            <v>600</v>
          </cell>
          <cell r="AL1789" t="str">
            <v>NA</v>
          </cell>
          <cell r="AN1789" t="str">
            <v>Error</v>
          </cell>
        </row>
        <row r="1790">
          <cell r="C1790" t="str">
            <v>ER05X02NA</v>
          </cell>
          <cell r="D1790" t="str">
            <v>05X02</v>
          </cell>
          <cell r="E1790" t="str">
            <v>NA</v>
          </cell>
          <cell r="F1790">
            <v>18.356589147286819</v>
          </cell>
          <cell r="K1790" t="str">
            <v>ORIF150042</v>
          </cell>
          <cell r="L1790" t="str">
            <v>42</v>
          </cell>
          <cell r="M1790" t="str">
            <v>Error</v>
          </cell>
          <cell r="AH1790" t="str">
            <v>GLOBE.375BW600NA</v>
          </cell>
          <cell r="AI1790" t="str">
            <v>.375</v>
          </cell>
          <cell r="AJ1790" t="str">
            <v>BW</v>
          </cell>
          <cell r="AK1790" t="str">
            <v>600</v>
          </cell>
          <cell r="AL1790" t="str">
            <v>NA</v>
          </cell>
          <cell r="AN1790" t="str">
            <v>Error</v>
          </cell>
        </row>
        <row r="1791">
          <cell r="C1791" t="str">
            <v>ER06X05NA</v>
          </cell>
          <cell r="D1791" t="str">
            <v>06X05</v>
          </cell>
          <cell r="E1791" t="str">
            <v>NA</v>
          </cell>
          <cell r="F1791">
            <v>29.067460317460316</v>
          </cell>
          <cell r="K1791" t="str">
            <v>ORIF150044</v>
          </cell>
          <cell r="L1791" t="str">
            <v>44</v>
          </cell>
          <cell r="M1791" t="str">
            <v>Error</v>
          </cell>
          <cell r="AH1791" t="str">
            <v>GLOBE.50BW600NA</v>
          </cell>
          <cell r="AI1791" t="str">
            <v>.50</v>
          </cell>
          <cell r="AJ1791" t="str">
            <v>BW</v>
          </cell>
          <cell r="AK1791" t="str">
            <v>600</v>
          </cell>
          <cell r="AL1791" t="str">
            <v>NA</v>
          </cell>
          <cell r="AN1791" t="str">
            <v>Error</v>
          </cell>
        </row>
        <row r="1792">
          <cell r="C1792" t="str">
            <v>ER06X04NA</v>
          </cell>
          <cell r="D1792" t="str">
            <v>06X04</v>
          </cell>
          <cell r="E1792" t="str">
            <v>NA</v>
          </cell>
          <cell r="F1792">
            <v>28.042328042328041</v>
          </cell>
          <cell r="K1792" t="str">
            <v>ORIF150046</v>
          </cell>
          <cell r="L1792" t="str">
            <v>46</v>
          </cell>
          <cell r="M1792" t="str">
            <v>Error</v>
          </cell>
          <cell r="AH1792" t="str">
            <v>GLOBE.75BW600NA</v>
          </cell>
          <cell r="AI1792" t="str">
            <v>.75</v>
          </cell>
          <cell r="AJ1792" t="str">
            <v>BW</v>
          </cell>
          <cell r="AK1792" t="str">
            <v>600</v>
          </cell>
          <cell r="AL1792" t="str">
            <v>NA</v>
          </cell>
          <cell r="AN1792" t="str">
            <v>Error</v>
          </cell>
        </row>
        <row r="1793">
          <cell r="C1793" t="str">
            <v>ER06X03.5NA</v>
          </cell>
          <cell r="D1793" t="str">
            <v>06X03.5</v>
          </cell>
          <cell r="E1793" t="str">
            <v>NA</v>
          </cell>
          <cell r="F1793">
            <v>27.463624338624335</v>
          </cell>
          <cell r="K1793" t="str">
            <v>ORIF150048</v>
          </cell>
          <cell r="L1793" t="str">
            <v>48</v>
          </cell>
          <cell r="M1793" t="str">
            <v>Error</v>
          </cell>
          <cell r="AH1793" t="str">
            <v>GLOBE01BW600NA</v>
          </cell>
          <cell r="AI1793" t="str">
            <v>01</v>
          </cell>
          <cell r="AJ1793" t="str">
            <v>BW</v>
          </cell>
          <cell r="AK1793" t="str">
            <v>600</v>
          </cell>
          <cell r="AL1793" t="str">
            <v>NA</v>
          </cell>
          <cell r="AN1793" t="str">
            <v>Error</v>
          </cell>
        </row>
        <row r="1794">
          <cell r="C1794" t="str">
            <v>ER06X03NA</v>
          </cell>
          <cell r="D1794" t="str">
            <v>06X03</v>
          </cell>
          <cell r="E1794" t="str">
            <v>NA</v>
          </cell>
          <cell r="F1794">
            <v>26.438492063492063</v>
          </cell>
          <cell r="K1794" t="str">
            <v>ORIF150050</v>
          </cell>
          <cell r="L1794" t="str">
            <v>50</v>
          </cell>
          <cell r="M1794" t="str">
            <v>Error</v>
          </cell>
          <cell r="AH1794" t="str">
            <v>GLOBE01.5BW600NA</v>
          </cell>
          <cell r="AI1794" t="str">
            <v>01.5</v>
          </cell>
          <cell r="AJ1794" t="str">
            <v>BW</v>
          </cell>
          <cell r="AK1794" t="str">
            <v>600</v>
          </cell>
          <cell r="AL1794" t="str">
            <v>NA</v>
          </cell>
          <cell r="AN1794" t="str">
            <v>Error</v>
          </cell>
        </row>
        <row r="1795">
          <cell r="C1795" t="str">
            <v>ER06X02.5NA</v>
          </cell>
          <cell r="D1795" t="str">
            <v>06X02.5</v>
          </cell>
          <cell r="E1795" t="str">
            <v>NA</v>
          </cell>
          <cell r="F1795">
            <v>24.520502645502646</v>
          </cell>
          <cell r="K1795" t="str">
            <v>ORIF150052</v>
          </cell>
          <cell r="L1795" t="str">
            <v>52</v>
          </cell>
          <cell r="M1795" t="str">
            <v>Error</v>
          </cell>
          <cell r="AH1795" t="str">
            <v>GLOBE02BW600NA</v>
          </cell>
          <cell r="AI1795" t="str">
            <v>02</v>
          </cell>
          <cell r="AJ1795" t="str">
            <v>BW</v>
          </cell>
          <cell r="AK1795" t="str">
            <v>600</v>
          </cell>
          <cell r="AL1795" t="str">
            <v>NA</v>
          </cell>
          <cell r="AN1795" t="str">
            <v>84</v>
          </cell>
        </row>
        <row r="1796">
          <cell r="C1796" t="str">
            <v>ER08X06NA</v>
          </cell>
          <cell r="D1796" t="str">
            <v>08X06</v>
          </cell>
          <cell r="E1796" t="str">
            <v>NA</v>
          </cell>
          <cell r="F1796">
            <v>39.196894409937883</v>
          </cell>
          <cell r="K1796" t="str">
            <v>ORIF150054</v>
          </cell>
          <cell r="L1796" t="str">
            <v>54</v>
          </cell>
          <cell r="M1796" t="str">
            <v>Error</v>
          </cell>
          <cell r="AH1796" t="str">
            <v>GLOBE03BW600NA</v>
          </cell>
          <cell r="AI1796" t="str">
            <v>03</v>
          </cell>
          <cell r="AJ1796" t="str">
            <v>BW</v>
          </cell>
          <cell r="AK1796" t="str">
            <v>600</v>
          </cell>
          <cell r="AL1796" t="str">
            <v>NA</v>
          </cell>
          <cell r="AN1796" t="str">
            <v>142</v>
          </cell>
        </row>
        <row r="1797">
          <cell r="C1797" t="str">
            <v>ER08X05NA</v>
          </cell>
          <cell r="D1797" t="str">
            <v>08X05</v>
          </cell>
          <cell r="E1797" t="str">
            <v>NA</v>
          </cell>
          <cell r="F1797">
            <v>36.633540372670808</v>
          </cell>
          <cell r="K1797" t="str">
            <v>ORIF150056</v>
          </cell>
          <cell r="L1797" t="str">
            <v>56</v>
          </cell>
          <cell r="M1797" t="str">
            <v>Error</v>
          </cell>
          <cell r="AH1797" t="str">
            <v>GLOBE04BW600NA</v>
          </cell>
          <cell r="AI1797" t="str">
            <v>04</v>
          </cell>
          <cell r="AJ1797" t="str">
            <v>BW</v>
          </cell>
          <cell r="AK1797" t="str">
            <v>600</v>
          </cell>
          <cell r="AL1797" t="str">
            <v>NA</v>
          </cell>
          <cell r="AN1797" t="str">
            <v>236</v>
          </cell>
        </row>
        <row r="1798">
          <cell r="C1798" t="str">
            <v>ER08X04NA</v>
          </cell>
          <cell r="D1798" t="str">
            <v>08X04</v>
          </cell>
          <cell r="E1798" t="str">
            <v>NA</v>
          </cell>
          <cell r="F1798">
            <v>34.080745341614907</v>
          </cell>
          <cell r="K1798" t="str">
            <v>ORIF150058</v>
          </cell>
          <cell r="L1798" t="str">
            <v>58</v>
          </cell>
          <cell r="M1798" t="str">
            <v>Error</v>
          </cell>
          <cell r="AH1798" t="str">
            <v>GLOBE06BW600NA</v>
          </cell>
          <cell r="AI1798" t="str">
            <v>06</v>
          </cell>
          <cell r="AJ1798" t="str">
            <v>BW</v>
          </cell>
          <cell r="AK1798" t="str">
            <v>600</v>
          </cell>
          <cell r="AL1798" t="str">
            <v>NA</v>
          </cell>
          <cell r="AN1798" t="str">
            <v>580</v>
          </cell>
        </row>
        <row r="1799">
          <cell r="C1799" t="str">
            <v>ER08X03.5NA</v>
          </cell>
          <cell r="D1799" t="str">
            <v>08X03.5</v>
          </cell>
          <cell r="E1799" t="str">
            <v>NA</v>
          </cell>
          <cell r="F1799">
            <v>33.580745341614907</v>
          </cell>
          <cell r="K1799" t="str">
            <v>ORIF150060</v>
          </cell>
          <cell r="L1799" t="str">
            <v>60</v>
          </cell>
          <cell r="M1799" t="str">
            <v>Error</v>
          </cell>
          <cell r="AH1799" t="str">
            <v>GLOBE08BW600NA</v>
          </cell>
          <cell r="AI1799" t="str">
            <v>08</v>
          </cell>
          <cell r="AJ1799" t="str">
            <v>BW</v>
          </cell>
          <cell r="AK1799" t="str">
            <v>600</v>
          </cell>
          <cell r="AL1799" t="str">
            <v>NA</v>
          </cell>
          <cell r="AN1799" t="str">
            <v>Error</v>
          </cell>
        </row>
        <row r="1800">
          <cell r="C1800" t="str">
            <v>ER10X08NA</v>
          </cell>
          <cell r="D1800" t="str">
            <v>10X08</v>
          </cell>
          <cell r="E1800" t="str">
            <v>NA</v>
          </cell>
          <cell r="F1800">
            <v>59.636986301369859</v>
          </cell>
          <cell r="AH1800" t="str">
            <v>GLOBE10BW600NA</v>
          </cell>
          <cell r="AI1800" t="str">
            <v>10</v>
          </cell>
          <cell r="AJ1800" t="str">
            <v>BW</v>
          </cell>
          <cell r="AK1800" t="str">
            <v>600</v>
          </cell>
          <cell r="AL1800" t="str">
            <v>NA</v>
          </cell>
          <cell r="AN1800" t="str">
            <v>Error</v>
          </cell>
        </row>
        <row r="1801">
          <cell r="C1801" t="str">
            <v>ER10X06NA</v>
          </cell>
          <cell r="D1801" t="str">
            <v>10X06</v>
          </cell>
          <cell r="E1801" t="str">
            <v>NA</v>
          </cell>
          <cell r="F1801">
            <v>58.952054794520549</v>
          </cell>
          <cell r="K1801" t="str">
            <v>SO1500.50</v>
          </cell>
          <cell r="L1801" t="str">
            <v>.50</v>
          </cell>
          <cell r="M1801">
            <v>4.3</v>
          </cell>
          <cell r="AH1801" t="str">
            <v>GLOBE12BW600NA</v>
          </cell>
          <cell r="AI1801" t="str">
            <v>12</v>
          </cell>
          <cell r="AJ1801" t="str">
            <v>BW</v>
          </cell>
          <cell r="AK1801" t="str">
            <v>600</v>
          </cell>
          <cell r="AL1801" t="str">
            <v>NA</v>
          </cell>
          <cell r="AN1801" t="str">
            <v>Error</v>
          </cell>
        </row>
        <row r="1802">
          <cell r="C1802" t="str">
            <v>ER10X05NA</v>
          </cell>
          <cell r="D1802" t="str">
            <v>10X05</v>
          </cell>
          <cell r="E1802" t="str">
            <v>NA</v>
          </cell>
          <cell r="F1802">
            <v>56.767123287671232</v>
          </cell>
          <cell r="K1802" t="str">
            <v>SO1500.75</v>
          </cell>
          <cell r="L1802" t="str">
            <v>.75</v>
          </cell>
          <cell r="M1802">
            <v>5.8</v>
          </cell>
          <cell r="AH1802" t="str">
            <v>GLOBE14BW600NA</v>
          </cell>
          <cell r="AI1802" t="str">
            <v>14</v>
          </cell>
          <cell r="AJ1802" t="str">
            <v>BW</v>
          </cell>
          <cell r="AK1802" t="str">
            <v>600</v>
          </cell>
          <cell r="AL1802" t="str">
            <v>NA</v>
          </cell>
          <cell r="AN1802" t="str">
            <v>Error</v>
          </cell>
        </row>
        <row r="1803">
          <cell r="C1803" t="str">
            <v>ER10X04NA</v>
          </cell>
          <cell r="D1803" t="str">
            <v>10X04</v>
          </cell>
          <cell r="E1803" t="str">
            <v>NA</v>
          </cell>
          <cell r="F1803">
            <v>52.897260273972606</v>
          </cell>
          <cell r="K1803" t="str">
            <v>SO150001</v>
          </cell>
          <cell r="L1803" t="str">
            <v>01</v>
          </cell>
          <cell r="M1803">
            <v>8.5</v>
          </cell>
          <cell r="AH1803" t="str">
            <v>GLOBE16BW600NA</v>
          </cell>
          <cell r="AI1803" t="str">
            <v>16</v>
          </cell>
          <cell r="AJ1803" t="str">
            <v>BW</v>
          </cell>
          <cell r="AK1803" t="str">
            <v>600</v>
          </cell>
          <cell r="AL1803" t="str">
            <v>NA</v>
          </cell>
          <cell r="AN1803" t="str">
            <v>Error</v>
          </cell>
        </row>
        <row r="1804">
          <cell r="C1804" t="str">
            <v>ER12X10NA</v>
          </cell>
          <cell r="D1804" t="str">
            <v>12X10</v>
          </cell>
          <cell r="E1804" t="str">
            <v>NA</v>
          </cell>
          <cell r="F1804">
            <v>88.833333333333343</v>
          </cell>
          <cell r="K1804" t="str">
            <v>SO150001.25</v>
          </cell>
          <cell r="L1804" t="str">
            <v>01.25</v>
          </cell>
          <cell r="M1804">
            <v>9.5</v>
          </cell>
          <cell r="AH1804" t="str">
            <v>GLOBE18BW600NA</v>
          </cell>
          <cell r="AI1804" t="str">
            <v>18</v>
          </cell>
          <cell r="AJ1804" t="str">
            <v>BW</v>
          </cell>
          <cell r="AK1804" t="str">
            <v>600</v>
          </cell>
          <cell r="AL1804" t="str">
            <v>NA</v>
          </cell>
          <cell r="AN1804" t="str">
            <v>Error</v>
          </cell>
        </row>
        <row r="1805">
          <cell r="C1805" t="str">
            <v>ER12X08NA</v>
          </cell>
          <cell r="D1805" t="str">
            <v>12X08</v>
          </cell>
          <cell r="E1805" t="str">
            <v>NA</v>
          </cell>
          <cell r="F1805">
            <v>84.666666666666657</v>
          </cell>
          <cell r="K1805" t="str">
            <v>SO150001.5</v>
          </cell>
          <cell r="L1805" t="str">
            <v>01.5</v>
          </cell>
          <cell r="M1805">
            <v>13.5</v>
          </cell>
          <cell r="AH1805" t="str">
            <v>GLOBE20BW600NA</v>
          </cell>
          <cell r="AI1805" t="str">
            <v>20</v>
          </cell>
          <cell r="AJ1805" t="str">
            <v>BW</v>
          </cell>
          <cell r="AK1805" t="str">
            <v>600</v>
          </cell>
          <cell r="AL1805" t="str">
            <v>NA</v>
          </cell>
          <cell r="AN1805" t="str">
            <v>Error</v>
          </cell>
        </row>
        <row r="1806">
          <cell r="C1806" t="str">
            <v>ER12X06NA</v>
          </cell>
          <cell r="D1806" t="str">
            <v>12X06</v>
          </cell>
          <cell r="E1806" t="str">
            <v>NA</v>
          </cell>
          <cell r="F1806">
            <v>81.333333333333343</v>
          </cell>
          <cell r="K1806" t="str">
            <v>SO150002</v>
          </cell>
          <cell r="L1806" t="str">
            <v>02</v>
          </cell>
          <cell r="M1806">
            <v>23</v>
          </cell>
          <cell r="AH1806" t="str">
            <v>GLOBE22BW600NA</v>
          </cell>
          <cell r="AI1806" t="str">
            <v>22</v>
          </cell>
          <cell r="AJ1806" t="str">
            <v>BW</v>
          </cell>
          <cell r="AK1806" t="str">
            <v>600</v>
          </cell>
          <cell r="AL1806" t="str">
            <v>NA</v>
          </cell>
          <cell r="AN1806" t="str">
            <v>Error</v>
          </cell>
        </row>
        <row r="1807">
          <cell r="C1807" t="str">
            <v>ER12X05NA</v>
          </cell>
          <cell r="D1807" t="str">
            <v>12X05</v>
          </cell>
          <cell r="E1807" t="str">
            <v>NA</v>
          </cell>
          <cell r="F1807">
            <v>79</v>
          </cell>
          <cell r="K1807" t="str">
            <v>SO150002.5</v>
          </cell>
          <cell r="L1807" t="str">
            <v>02.5</v>
          </cell>
          <cell r="M1807">
            <v>33.5</v>
          </cell>
          <cell r="AH1807" t="str">
            <v>GLOBE24BW600NA</v>
          </cell>
          <cell r="AI1807" t="str">
            <v>24</v>
          </cell>
          <cell r="AJ1807" t="str">
            <v>BW</v>
          </cell>
          <cell r="AK1807" t="str">
            <v>600</v>
          </cell>
          <cell r="AL1807" t="str">
            <v>NA</v>
          </cell>
          <cell r="AN1807" t="str">
            <v>Error</v>
          </cell>
        </row>
        <row r="1808">
          <cell r="C1808" t="str">
            <v>ER14X12NA</v>
          </cell>
          <cell r="D1808" t="str">
            <v>14X12</v>
          </cell>
          <cell r="E1808" t="str">
            <v>NA</v>
          </cell>
          <cell r="F1808">
            <v>160</v>
          </cell>
          <cell r="K1808" t="str">
            <v>SO150003</v>
          </cell>
          <cell r="L1808" t="str">
            <v>03</v>
          </cell>
          <cell r="M1808">
            <v>43.5</v>
          </cell>
        </row>
        <row r="1809">
          <cell r="C1809" t="str">
            <v>ER14X10NA</v>
          </cell>
          <cell r="D1809" t="str">
            <v>14X10</v>
          </cell>
          <cell r="E1809" t="str">
            <v>NA</v>
          </cell>
          <cell r="F1809">
            <v>158.13333333333333</v>
          </cell>
          <cell r="K1809" t="str">
            <v>SO150003.5</v>
          </cell>
          <cell r="L1809" t="str">
            <v>03.5</v>
          </cell>
          <cell r="M1809" t="str">
            <v>Error</v>
          </cell>
          <cell r="AH1809" t="str">
            <v>GLOBE.25FLANGED600NAYES</v>
          </cell>
          <cell r="AI1809" t="str">
            <v>.25</v>
          </cell>
          <cell r="AJ1809" t="str">
            <v>FLANGED</v>
          </cell>
          <cell r="AK1809" t="str">
            <v>600</v>
          </cell>
          <cell r="AL1809" t="str">
            <v>NA</v>
          </cell>
          <cell r="AM1809" t="str">
            <v>YES</v>
          </cell>
          <cell r="AN1809" t="str">
            <v>Error</v>
          </cell>
        </row>
        <row r="1810">
          <cell r="C1810" t="str">
            <v>ER14X08NA</v>
          </cell>
          <cell r="D1810" t="str">
            <v>14X08</v>
          </cell>
          <cell r="E1810" t="str">
            <v>NA</v>
          </cell>
          <cell r="F1810">
            <v>156.5</v>
          </cell>
          <cell r="K1810" t="str">
            <v>SO150004</v>
          </cell>
          <cell r="L1810" t="str">
            <v>04</v>
          </cell>
          <cell r="M1810">
            <v>65</v>
          </cell>
          <cell r="AH1810" t="str">
            <v>GLOBE.375FLANGED600NAYES</v>
          </cell>
          <cell r="AI1810" t="str">
            <v>.375</v>
          </cell>
          <cell r="AJ1810" t="str">
            <v>FLANGED</v>
          </cell>
          <cell r="AK1810" t="str">
            <v>600</v>
          </cell>
          <cell r="AL1810" t="str">
            <v>NA</v>
          </cell>
          <cell r="AM1810" t="str">
            <v>YES</v>
          </cell>
          <cell r="AN1810" t="str">
            <v>Error</v>
          </cell>
        </row>
        <row r="1811">
          <cell r="C1811" t="str">
            <v>ER14X06NA</v>
          </cell>
          <cell r="D1811" t="str">
            <v>14X06</v>
          </cell>
          <cell r="E1811" t="str">
            <v>NA</v>
          </cell>
          <cell r="F1811">
            <v>155.33333333333331</v>
          </cell>
          <cell r="K1811" t="str">
            <v>SO150005</v>
          </cell>
          <cell r="L1811" t="str">
            <v>05</v>
          </cell>
          <cell r="M1811">
            <v>120</v>
          </cell>
          <cell r="AH1811" t="str">
            <v>GLOBE.50FLANGED600NAYES</v>
          </cell>
          <cell r="AI1811" t="str">
            <v>.50</v>
          </cell>
          <cell r="AJ1811" t="str">
            <v>FLANGED</v>
          </cell>
          <cell r="AK1811" t="str">
            <v>600</v>
          </cell>
          <cell r="AL1811" t="str">
            <v>NA</v>
          </cell>
          <cell r="AM1811" t="str">
            <v>YES</v>
          </cell>
          <cell r="AN1811" t="str">
            <v>Error</v>
          </cell>
        </row>
        <row r="1812">
          <cell r="C1812" t="str">
            <v>ER16X14NA</v>
          </cell>
          <cell r="D1812" t="str">
            <v>16X14</v>
          </cell>
          <cell r="E1812" t="str">
            <v>NA</v>
          </cell>
          <cell r="F1812">
            <v>185.66666666666669</v>
          </cell>
          <cell r="K1812" t="str">
            <v>SO150006</v>
          </cell>
          <cell r="L1812" t="str">
            <v>06</v>
          </cell>
          <cell r="M1812">
            <v>140</v>
          </cell>
          <cell r="AH1812" t="str">
            <v>GLOBE.75FLANGED600NAYES</v>
          </cell>
          <cell r="AI1812" t="str">
            <v>.75</v>
          </cell>
          <cell r="AJ1812" t="str">
            <v>FLANGED</v>
          </cell>
          <cell r="AK1812" t="str">
            <v>600</v>
          </cell>
          <cell r="AL1812" t="str">
            <v>NA</v>
          </cell>
          <cell r="AM1812" t="str">
            <v>YES</v>
          </cell>
          <cell r="AN1812" t="str">
            <v>Error</v>
          </cell>
        </row>
        <row r="1813">
          <cell r="C1813" t="str">
            <v>ER16X12NA</v>
          </cell>
          <cell r="D1813" t="str">
            <v>16X12</v>
          </cell>
          <cell r="E1813" t="str">
            <v>NA</v>
          </cell>
          <cell r="F1813">
            <v>183.33333333333331</v>
          </cell>
          <cell r="K1813" t="str">
            <v>SO150008</v>
          </cell>
          <cell r="L1813" t="str">
            <v>08</v>
          </cell>
          <cell r="M1813">
            <v>236</v>
          </cell>
          <cell r="AH1813" t="str">
            <v>GLOBE01FLANGED600NAYES</v>
          </cell>
          <cell r="AI1813" t="str">
            <v>01</v>
          </cell>
          <cell r="AJ1813" t="str">
            <v>FLANGED</v>
          </cell>
          <cell r="AK1813" t="str">
            <v>600</v>
          </cell>
          <cell r="AL1813" t="str">
            <v>NA</v>
          </cell>
          <cell r="AM1813" t="str">
            <v>YES</v>
          </cell>
          <cell r="AN1813" t="str">
            <v>Error</v>
          </cell>
        </row>
        <row r="1814">
          <cell r="C1814" t="str">
            <v>ER16X10NA</v>
          </cell>
          <cell r="D1814" t="str">
            <v>16X10</v>
          </cell>
          <cell r="E1814" t="str">
            <v>NA</v>
          </cell>
          <cell r="F1814">
            <v>181.66666666666669</v>
          </cell>
          <cell r="K1814" t="str">
            <v>SO150010</v>
          </cell>
          <cell r="L1814" t="str">
            <v>10</v>
          </cell>
          <cell r="M1814">
            <v>399</v>
          </cell>
          <cell r="AH1814" t="str">
            <v>GLOBE01.5FLANGED600NAYES</v>
          </cell>
          <cell r="AI1814" t="str">
            <v>01.5</v>
          </cell>
          <cell r="AJ1814" t="str">
            <v>FLANGED</v>
          </cell>
          <cell r="AK1814" t="str">
            <v>600</v>
          </cell>
          <cell r="AL1814" t="str">
            <v>NA</v>
          </cell>
          <cell r="AM1814" t="str">
            <v>YES</v>
          </cell>
          <cell r="AN1814" t="str">
            <v>Error</v>
          </cell>
        </row>
        <row r="1815">
          <cell r="C1815" t="str">
            <v>ER16X08NA</v>
          </cell>
          <cell r="D1815" t="str">
            <v>16X08</v>
          </cell>
          <cell r="E1815" t="str">
            <v>NA</v>
          </cell>
          <cell r="F1815">
            <v>179.83333333333331</v>
          </cell>
          <cell r="K1815" t="str">
            <v>SO150012</v>
          </cell>
          <cell r="L1815" t="str">
            <v>12</v>
          </cell>
          <cell r="M1815">
            <v>601</v>
          </cell>
          <cell r="AH1815" t="str">
            <v>GLOBE02FLANGED600NAYES</v>
          </cell>
          <cell r="AI1815" t="str">
            <v>02</v>
          </cell>
          <cell r="AJ1815" t="str">
            <v>FLANGED</v>
          </cell>
          <cell r="AK1815" t="str">
            <v>600</v>
          </cell>
          <cell r="AL1815" t="str">
            <v>NA</v>
          </cell>
          <cell r="AM1815" t="str">
            <v>YES</v>
          </cell>
          <cell r="AN1815" t="str">
            <v>Error</v>
          </cell>
        </row>
        <row r="1816">
          <cell r="C1816" t="str">
            <v>ER16X06NA</v>
          </cell>
          <cell r="D1816" t="str">
            <v>16X06</v>
          </cell>
          <cell r="E1816" t="str">
            <v>NA</v>
          </cell>
          <cell r="F1816">
            <v>177.66666666666669</v>
          </cell>
          <cell r="K1816" t="str">
            <v>SO150014</v>
          </cell>
          <cell r="L1816" t="str">
            <v>14</v>
          </cell>
          <cell r="M1816" t="str">
            <v>Error</v>
          </cell>
          <cell r="AH1816" t="str">
            <v>GLOBE03FLANGED600NAYES</v>
          </cell>
          <cell r="AI1816" t="str">
            <v>03</v>
          </cell>
          <cell r="AJ1816" t="str">
            <v>FLANGED</v>
          </cell>
          <cell r="AK1816" t="str">
            <v>600</v>
          </cell>
          <cell r="AL1816" t="str">
            <v>NA</v>
          </cell>
          <cell r="AM1816" t="str">
            <v>YES</v>
          </cell>
          <cell r="AN1816" t="str">
            <v>Error</v>
          </cell>
        </row>
        <row r="1817">
          <cell r="C1817" t="str">
            <v>ER18X16NA</v>
          </cell>
          <cell r="D1817" t="str">
            <v>18X16</v>
          </cell>
          <cell r="E1817" t="str">
            <v>NA</v>
          </cell>
          <cell r="F1817">
            <v>228.33333333333331</v>
          </cell>
          <cell r="K1817" t="str">
            <v>SO150016</v>
          </cell>
          <cell r="L1817" t="str">
            <v>16</v>
          </cell>
          <cell r="M1817" t="str">
            <v>Error</v>
          </cell>
          <cell r="AH1817" t="str">
            <v>GLOBE04FLANGED600NAYES</v>
          </cell>
          <cell r="AI1817" t="str">
            <v>04</v>
          </cell>
          <cell r="AJ1817" t="str">
            <v>FLANGED</v>
          </cell>
          <cell r="AK1817" t="str">
            <v>600</v>
          </cell>
          <cell r="AL1817" t="str">
            <v>NA</v>
          </cell>
          <cell r="AM1817" t="str">
            <v>YES</v>
          </cell>
          <cell r="AN1817" t="str">
            <v>349</v>
          </cell>
        </row>
        <row r="1818">
          <cell r="C1818" t="str">
            <v>ER18X14NA</v>
          </cell>
          <cell r="D1818" t="str">
            <v>18X14</v>
          </cell>
          <cell r="E1818" t="str">
            <v>NA</v>
          </cell>
          <cell r="F1818">
            <v>226</v>
          </cell>
          <cell r="K1818" t="str">
            <v>SO150018</v>
          </cell>
          <cell r="L1818" t="str">
            <v>18</v>
          </cell>
          <cell r="M1818" t="str">
            <v>Error</v>
          </cell>
          <cell r="AH1818" t="str">
            <v>GLOBE06FLANGED600NAYES</v>
          </cell>
          <cell r="AI1818" t="str">
            <v>06</v>
          </cell>
          <cell r="AJ1818" t="str">
            <v>FLANGED</v>
          </cell>
          <cell r="AK1818" t="str">
            <v>600</v>
          </cell>
          <cell r="AL1818" t="str">
            <v>NA</v>
          </cell>
          <cell r="AM1818" t="str">
            <v>YES</v>
          </cell>
          <cell r="AN1818" t="str">
            <v>927</v>
          </cell>
        </row>
        <row r="1819">
          <cell r="C1819" t="str">
            <v>ER18X12NA</v>
          </cell>
          <cell r="D1819" t="str">
            <v>18X12</v>
          </cell>
          <cell r="E1819" t="str">
            <v>NA</v>
          </cell>
          <cell r="F1819">
            <v>223.66666666666669</v>
          </cell>
          <cell r="K1819" t="str">
            <v>SO150020</v>
          </cell>
          <cell r="L1819" t="str">
            <v>20</v>
          </cell>
          <cell r="M1819" t="str">
            <v>Error</v>
          </cell>
          <cell r="AH1819" t="str">
            <v>GLOBE08FLANGED600NAYES</v>
          </cell>
          <cell r="AI1819" t="str">
            <v>08</v>
          </cell>
          <cell r="AJ1819" t="str">
            <v>FLANGED</v>
          </cell>
          <cell r="AK1819" t="str">
            <v>600</v>
          </cell>
          <cell r="AL1819" t="str">
            <v>NA</v>
          </cell>
          <cell r="AM1819" t="str">
            <v>YES</v>
          </cell>
          <cell r="AN1819" t="str">
            <v>1204</v>
          </cell>
        </row>
        <row r="1820">
          <cell r="C1820" t="str">
            <v>ER18X10NA</v>
          </cell>
          <cell r="D1820" t="str">
            <v>18X10</v>
          </cell>
          <cell r="E1820" t="str">
            <v>NA</v>
          </cell>
          <cell r="F1820">
            <v>221.33333333333331</v>
          </cell>
          <cell r="K1820" t="str">
            <v>SO150024</v>
          </cell>
          <cell r="L1820" t="str">
            <v>24</v>
          </cell>
          <cell r="M1820" t="str">
            <v>Error</v>
          </cell>
          <cell r="AH1820" t="str">
            <v>GLOBE10FLANGED600NAYES</v>
          </cell>
          <cell r="AI1820" t="str">
            <v>10</v>
          </cell>
          <cell r="AJ1820" t="str">
            <v>FLANGED</v>
          </cell>
          <cell r="AK1820" t="str">
            <v>600</v>
          </cell>
          <cell r="AL1820" t="str">
            <v>NA</v>
          </cell>
          <cell r="AM1820" t="str">
            <v>YES</v>
          </cell>
          <cell r="AN1820" t="str">
            <v>Error</v>
          </cell>
        </row>
        <row r="1821">
          <cell r="C1821" t="str">
            <v>ER18X08NA</v>
          </cell>
          <cell r="D1821" t="str">
            <v>18X08</v>
          </cell>
          <cell r="E1821" t="str">
            <v>NA</v>
          </cell>
          <cell r="F1821">
            <v>218</v>
          </cell>
          <cell r="K1821" t="str">
            <v>SO150026</v>
          </cell>
          <cell r="L1821" t="str">
            <v>26</v>
          </cell>
          <cell r="M1821" t="str">
            <v>Error</v>
          </cell>
          <cell r="AH1821" t="str">
            <v>GLOBE12FLANGED600NAYES</v>
          </cell>
          <cell r="AI1821" t="str">
            <v>12</v>
          </cell>
          <cell r="AJ1821" t="str">
            <v>FLANGED</v>
          </cell>
          <cell r="AK1821" t="str">
            <v>600</v>
          </cell>
          <cell r="AL1821" t="str">
            <v>NA</v>
          </cell>
          <cell r="AM1821" t="str">
            <v>YES</v>
          </cell>
          <cell r="AN1821" t="str">
            <v>Error</v>
          </cell>
        </row>
        <row r="1822">
          <cell r="C1822" t="str">
            <v>ER20X18NA</v>
          </cell>
          <cell r="D1822" t="str">
            <v>20X18</v>
          </cell>
          <cell r="E1822" t="str">
            <v>NA</v>
          </cell>
          <cell r="F1822">
            <v>336.66666666666663</v>
          </cell>
          <cell r="K1822" t="str">
            <v>SO150028</v>
          </cell>
          <cell r="L1822" t="str">
            <v>28</v>
          </cell>
          <cell r="M1822" t="str">
            <v>Error</v>
          </cell>
          <cell r="AH1822" t="str">
            <v>GLOBE14FLANGED600NAYES</v>
          </cell>
          <cell r="AI1822" t="str">
            <v>14</v>
          </cell>
          <cell r="AJ1822" t="str">
            <v>FLANGED</v>
          </cell>
          <cell r="AK1822" t="str">
            <v>600</v>
          </cell>
          <cell r="AL1822" t="str">
            <v>NA</v>
          </cell>
          <cell r="AM1822" t="str">
            <v>YES</v>
          </cell>
          <cell r="AN1822" t="str">
            <v>Error</v>
          </cell>
        </row>
        <row r="1823">
          <cell r="C1823" t="str">
            <v>ER20X16NA</v>
          </cell>
          <cell r="D1823" t="str">
            <v>20X16</v>
          </cell>
          <cell r="E1823" t="str">
            <v>NA</v>
          </cell>
          <cell r="F1823">
            <v>334.33333333333337</v>
          </cell>
          <cell r="K1823" t="str">
            <v>SO150030</v>
          </cell>
          <cell r="L1823" t="str">
            <v>30</v>
          </cell>
          <cell r="M1823" t="str">
            <v>Error</v>
          </cell>
          <cell r="AH1823" t="str">
            <v>GLOBE16FLANGED600NAYES</v>
          </cell>
          <cell r="AI1823" t="str">
            <v>16</v>
          </cell>
          <cell r="AJ1823" t="str">
            <v>FLANGED</v>
          </cell>
          <cell r="AK1823" t="str">
            <v>600</v>
          </cell>
          <cell r="AL1823" t="str">
            <v>NA</v>
          </cell>
          <cell r="AM1823" t="str">
            <v>YES</v>
          </cell>
          <cell r="AN1823" t="str">
            <v>Error</v>
          </cell>
        </row>
        <row r="1824">
          <cell r="C1824" t="str">
            <v>ER20X14NA</v>
          </cell>
          <cell r="D1824" t="str">
            <v>20X14</v>
          </cell>
          <cell r="E1824" t="str">
            <v>NA</v>
          </cell>
          <cell r="F1824">
            <v>330.66666666666663</v>
          </cell>
          <cell r="K1824" t="str">
            <v>SO150032</v>
          </cell>
          <cell r="L1824" t="str">
            <v>32</v>
          </cell>
          <cell r="M1824" t="str">
            <v>Error</v>
          </cell>
          <cell r="AH1824" t="str">
            <v>GLOBE18FLANGED600NAYES</v>
          </cell>
          <cell r="AI1824" t="str">
            <v>18</v>
          </cell>
          <cell r="AJ1824" t="str">
            <v>FLANGED</v>
          </cell>
          <cell r="AK1824" t="str">
            <v>600</v>
          </cell>
          <cell r="AL1824" t="str">
            <v>NA</v>
          </cell>
          <cell r="AM1824" t="str">
            <v>YES</v>
          </cell>
          <cell r="AN1824" t="str">
            <v>Error</v>
          </cell>
        </row>
        <row r="1825">
          <cell r="C1825" t="str">
            <v>ER20X12NA</v>
          </cell>
          <cell r="D1825" t="str">
            <v>20X12</v>
          </cell>
          <cell r="E1825" t="str">
            <v>NA</v>
          </cell>
          <cell r="F1825">
            <v>327</v>
          </cell>
          <cell r="K1825" t="str">
            <v>SO150034</v>
          </cell>
          <cell r="L1825" t="str">
            <v>34</v>
          </cell>
          <cell r="M1825" t="str">
            <v>Error</v>
          </cell>
          <cell r="AH1825" t="str">
            <v>GLOBE20FLANGED600NAYES</v>
          </cell>
          <cell r="AI1825" t="str">
            <v>20</v>
          </cell>
          <cell r="AJ1825" t="str">
            <v>FLANGED</v>
          </cell>
          <cell r="AK1825" t="str">
            <v>600</v>
          </cell>
          <cell r="AL1825" t="str">
            <v>NA</v>
          </cell>
          <cell r="AM1825" t="str">
            <v>YES</v>
          </cell>
          <cell r="AN1825" t="str">
            <v>Error</v>
          </cell>
        </row>
        <row r="1826">
          <cell r="C1826" t="str">
            <v>ER20X10NA</v>
          </cell>
          <cell r="D1826" t="str">
            <v>20X10</v>
          </cell>
          <cell r="E1826" t="str">
            <v>NA</v>
          </cell>
          <cell r="F1826">
            <v>323.33333333333337</v>
          </cell>
          <cell r="K1826" t="str">
            <v>SO150036</v>
          </cell>
          <cell r="L1826" t="str">
            <v>36</v>
          </cell>
          <cell r="M1826" t="str">
            <v>Error</v>
          </cell>
          <cell r="AH1826" t="str">
            <v>GLOBE22FLANGED600NAYES</v>
          </cell>
          <cell r="AI1826" t="str">
            <v>22</v>
          </cell>
          <cell r="AJ1826" t="str">
            <v>FLANGED</v>
          </cell>
          <cell r="AK1826" t="str">
            <v>600</v>
          </cell>
          <cell r="AL1826" t="str">
            <v>NA</v>
          </cell>
          <cell r="AM1826" t="str">
            <v>YES</v>
          </cell>
          <cell r="AN1826" t="str">
            <v>Error</v>
          </cell>
        </row>
        <row r="1827">
          <cell r="C1827" t="str">
            <v>ER20X08NA</v>
          </cell>
          <cell r="D1827" t="str">
            <v>20X08</v>
          </cell>
          <cell r="E1827" t="str">
            <v>NA</v>
          </cell>
          <cell r="F1827">
            <v>318.33333333333337</v>
          </cell>
          <cell r="K1827" t="str">
            <v>SO150038</v>
          </cell>
          <cell r="L1827" t="str">
            <v>38</v>
          </cell>
          <cell r="M1827" t="str">
            <v>Error</v>
          </cell>
          <cell r="AH1827" t="str">
            <v>GLOBE24FLANGED600NAYES</v>
          </cell>
          <cell r="AI1827" t="str">
            <v>24</v>
          </cell>
          <cell r="AJ1827" t="str">
            <v>FLANGED</v>
          </cell>
          <cell r="AK1827" t="str">
            <v>600</v>
          </cell>
          <cell r="AL1827" t="str">
            <v>NA</v>
          </cell>
          <cell r="AM1827" t="str">
            <v>YES</v>
          </cell>
          <cell r="AN1827" t="str">
            <v>Error</v>
          </cell>
        </row>
        <row r="1828">
          <cell r="C1828" t="str">
            <v>ER22X20NA</v>
          </cell>
          <cell r="D1828" t="str">
            <v>22X20</v>
          </cell>
          <cell r="E1828" t="str">
            <v>NA</v>
          </cell>
          <cell r="F1828">
            <v>375.33333333333337</v>
          </cell>
          <cell r="K1828" t="str">
            <v>SO150040</v>
          </cell>
          <cell r="L1828" t="str">
            <v>40</v>
          </cell>
          <cell r="M1828" t="str">
            <v>Error</v>
          </cell>
        </row>
        <row r="1829">
          <cell r="C1829" t="str">
            <v>ER22X18NA</v>
          </cell>
          <cell r="D1829" t="str">
            <v>22X18</v>
          </cell>
          <cell r="E1829" t="str">
            <v>NA</v>
          </cell>
          <cell r="F1829">
            <v>366</v>
          </cell>
          <cell r="K1829" t="str">
            <v>SO150042</v>
          </cell>
          <cell r="L1829" t="str">
            <v>42</v>
          </cell>
          <cell r="M1829" t="str">
            <v>Error</v>
          </cell>
          <cell r="AH1829" t="str">
            <v>GLOBE.25BW600NAYES</v>
          </cell>
          <cell r="AI1829" t="str">
            <v>.25</v>
          </cell>
          <cell r="AJ1829" t="str">
            <v>BW</v>
          </cell>
          <cell r="AK1829" t="str">
            <v>600</v>
          </cell>
          <cell r="AL1829" t="str">
            <v>NA</v>
          </cell>
          <cell r="AM1829" t="str">
            <v>YES</v>
          </cell>
          <cell r="AN1829" t="str">
            <v>Error</v>
          </cell>
        </row>
        <row r="1830">
          <cell r="C1830" t="str">
            <v>ER22X16NA</v>
          </cell>
          <cell r="D1830" t="str">
            <v>22X16</v>
          </cell>
          <cell r="E1830" t="str">
            <v>NA</v>
          </cell>
          <cell r="F1830">
            <v>347.66666666666663</v>
          </cell>
          <cell r="K1830" t="str">
            <v>SO150044</v>
          </cell>
          <cell r="L1830" t="str">
            <v>44</v>
          </cell>
          <cell r="M1830" t="str">
            <v>Error</v>
          </cell>
          <cell r="AH1830" t="str">
            <v>GLOBE.375BW600NAYES</v>
          </cell>
          <cell r="AI1830" t="str">
            <v>.375</v>
          </cell>
          <cell r="AJ1830" t="str">
            <v>BW</v>
          </cell>
          <cell r="AK1830" t="str">
            <v>600</v>
          </cell>
          <cell r="AL1830" t="str">
            <v>NA</v>
          </cell>
          <cell r="AM1830" t="str">
            <v>YES</v>
          </cell>
          <cell r="AN1830" t="str">
            <v>Error</v>
          </cell>
        </row>
        <row r="1831">
          <cell r="C1831" t="str">
            <v>ER22X14NA</v>
          </cell>
          <cell r="D1831" t="str">
            <v>22X14</v>
          </cell>
          <cell r="E1831" t="str">
            <v>NA</v>
          </cell>
          <cell r="F1831">
            <v>327</v>
          </cell>
          <cell r="K1831" t="str">
            <v>SO150046</v>
          </cell>
          <cell r="L1831" t="str">
            <v>46</v>
          </cell>
          <cell r="M1831" t="str">
            <v>Error</v>
          </cell>
          <cell r="AH1831" t="str">
            <v>GLOBE.50BW600NAYES</v>
          </cell>
          <cell r="AI1831" t="str">
            <v>.50</v>
          </cell>
          <cell r="AJ1831" t="str">
            <v>BW</v>
          </cell>
          <cell r="AK1831" t="str">
            <v>600</v>
          </cell>
          <cell r="AL1831" t="str">
            <v>NA</v>
          </cell>
          <cell r="AM1831" t="str">
            <v>YES</v>
          </cell>
          <cell r="AN1831" t="str">
            <v>Error</v>
          </cell>
        </row>
        <row r="1832">
          <cell r="C1832" t="str">
            <v>ER22X12NA</v>
          </cell>
          <cell r="D1832" t="str">
            <v>22X12</v>
          </cell>
          <cell r="E1832" t="str">
            <v>NA</v>
          </cell>
          <cell r="F1832">
            <v>306.33333333333337</v>
          </cell>
          <cell r="K1832" t="str">
            <v>SO150048</v>
          </cell>
          <cell r="L1832" t="str">
            <v>48</v>
          </cell>
          <cell r="M1832" t="str">
            <v>Error</v>
          </cell>
          <cell r="AH1832" t="str">
            <v>GLOBE.75BW600NAYES</v>
          </cell>
          <cell r="AI1832" t="str">
            <v>.75</v>
          </cell>
          <cell r="AJ1832" t="str">
            <v>BW</v>
          </cell>
          <cell r="AK1832" t="str">
            <v>600</v>
          </cell>
          <cell r="AL1832" t="str">
            <v>NA</v>
          </cell>
          <cell r="AM1832" t="str">
            <v>YES</v>
          </cell>
          <cell r="AN1832" t="str">
            <v>Error</v>
          </cell>
        </row>
        <row r="1833">
          <cell r="C1833" t="str">
            <v>ER22X10NA</v>
          </cell>
          <cell r="D1833" t="str">
            <v>22X10</v>
          </cell>
          <cell r="E1833" t="str">
            <v>NA</v>
          </cell>
          <cell r="F1833">
            <v>286</v>
          </cell>
          <cell r="K1833" t="str">
            <v>SO150050</v>
          </cell>
          <cell r="L1833" t="str">
            <v>50</v>
          </cell>
          <cell r="M1833" t="str">
            <v>Error</v>
          </cell>
          <cell r="AH1833" t="str">
            <v>GLOBE01BW600NAYES</v>
          </cell>
          <cell r="AI1833" t="str">
            <v>01</v>
          </cell>
          <cell r="AJ1833" t="str">
            <v>BW</v>
          </cell>
          <cell r="AK1833" t="str">
            <v>600</v>
          </cell>
          <cell r="AL1833" t="str">
            <v>NA</v>
          </cell>
          <cell r="AM1833" t="str">
            <v>YES</v>
          </cell>
          <cell r="AN1833" t="str">
            <v>Error</v>
          </cell>
        </row>
        <row r="1834">
          <cell r="C1834" t="str">
            <v>ER24X22NA</v>
          </cell>
          <cell r="D1834" t="str">
            <v>24X22</v>
          </cell>
          <cell r="E1834" t="str">
            <v>NA</v>
          </cell>
          <cell r="F1834">
            <v>409</v>
          </cell>
          <cell r="K1834" t="str">
            <v>SO150052</v>
          </cell>
          <cell r="L1834" t="str">
            <v>52</v>
          </cell>
          <cell r="M1834" t="str">
            <v>Error</v>
          </cell>
          <cell r="AH1834" t="str">
            <v>GLOBE01.5BW600NAYES</v>
          </cell>
          <cell r="AI1834" t="str">
            <v>01.5</v>
          </cell>
          <cell r="AJ1834" t="str">
            <v>BW</v>
          </cell>
          <cell r="AK1834" t="str">
            <v>600</v>
          </cell>
          <cell r="AL1834" t="str">
            <v>NA</v>
          </cell>
          <cell r="AM1834" t="str">
            <v>YES</v>
          </cell>
          <cell r="AN1834" t="str">
            <v>Error</v>
          </cell>
        </row>
        <row r="1835">
          <cell r="C1835" t="str">
            <v>ER24X20NA</v>
          </cell>
          <cell r="D1835" t="str">
            <v>24X20</v>
          </cell>
          <cell r="E1835" t="str">
            <v>NA</v>
          </cell>
          <cell r="F1835">
            <v>400</v>
          </cell>
          <cell r="K1835" t="str">
            <v>SO150054</v>
          </cell>
          <cell r="L1835" t="str">
            <v>54</v>
          </cell>
          <cell r="M1835" t="str">
            <v>Error</v>
          </cell>
          <cell r="AH1835" t="str">
            <v>GLOBE02BW600NAYES</v>
          </cell>
          <cell r="AI1835" t="str">
            <v>02</v>
          </cell>
          <cell r="AJ1835" t="str">
            <v>BW</v>
          </cell>
          <cell r="AK1835" t="str">
            <v>600</v>
          </cell>
          <cell r="AL1835" t="str">
            <v>NA</v>
          </cell>
          <cell r="AM1835" t="str">
            <v>YES</v>
          </cell>
          <cell r="AN1835" t="str">
            <v>Error</v>
          </cell>
        </row>
        <row r="1836">
          <cell r="C1836" t="str">
            <v>ER24X18NA</v>
          </cell>
          <cell r="D1836" t="str">
            <v>24X18</v>
          </cell>
          <cell r="E1836" t="str">
            <v>NA</v>
          </cell>
          <cell r="F1836">
            <v>392.33333333333337</v>
          </cell>
          <cell r="K1836" t="str">
            <v>SO150056</v>
          </cell>
          <cell r="L1836" t="str">
            <v>56</v>
          </cell>
          <cell r="M1836" t="str">
            <v>Error</v>
          </cell>
          <cell r="AH1836" t="str">
            <v>GLOBE03BW600NAYES</v>
          </cell>
          <cell r="AI1836" t="str">
            <v>03</v>
          </cell>
          <cell r="AJ1836" t="str">
            <v>BW</v>
          </cell>
          <cell r="AK1836" t="str">
            <v>600</v>
          </cell>
          <cell r="AL1836" t="str">
            <v>NA</v>
          </cell>
          <cell r="AM1836" t="str">
            <v>YES</v>
          </cell>
          <cell r="AN1836" t="str">
            <v>Error</v>
          </cell>
        </row>
        <row r="1837">
          <cell r="C1837" t="str">
            <v>ER24X16NA</v>
          </cell>
          <cell r="D1837" t="str">
            <v>24X16</v>
          </cell>
          <cell r="E1837" t="str">
            <v>NA</v>
          </cell>
          <cell r="F1837">
            <v>383.33333333333337</v>
          </cell>
          <cell r="K1837" t="str">
            <v>SO150058</v>
          </cell>
          <cell r="L1837" t="str">
            <v>58</v>
          </cell>
          <cell r="M1837" t="str">
            <v>Error</v>
          </cell>
          <cell r="AH1837" t="str">
            <v>GLOBE04BW600NAYES</v>
          </cell>
          <cell r="AI1837" t="str">
            <v>04</v>
          </cell>
          <cell r="AJ1837" t="str">
            <v>BW</v>
          </cell>
          <cell r="AK1837" t="str">
            <v>600</v>
          </cell>
          <cell r="AL1837" t="str">
            <v>NA</v>
          </cell>
          <cell r="AM1837" t="str">
            <v>YES</v>
          </cell>
          <cell r="AN1837" t="str">
            <v>284</v>
          </cell>
        </row>
        <row r="1838">
          <cell r="C1838" t="str">
            <v>ER24X14NA</v>
          </cell>
          <cell r="D1838" t="str">
            <v>24X14</v>
          </cell>
          <cell r="E1838" t="str">
            <v>NA</v>
          </cell>
          <cell r="F1838">
            <v>374.33333333333337</v>
          </cell>
          <cell r="K1838" t="str">
            <v>SO150060</v>
          </cell>
          <cell r="L1838" t="str">
            <v>60</v>
          </cell>
          <cell r="M1838" t="str">
            <v>Error</v>
          </cell>
          <cell r="AH1838" t="str">
            <v>GLOBE06BW600NAYES</v>
          </cell>
          <cell r="AI1838" t="str">
            <v>06</v>
          </cell>
          <cell r="AJ1838" t="str">
            <v>BW</v>
          </cell>
          <cell r="AK1838" t="str">
            <v>600</v>
          </cell>
          <cell r="AL1838" t="str">
            <v>NA</v>
          </cell>
          <cell r="AM1838" t="str">
            <v>YES</v>
          </cell>
          <cell r="AN1838" t="str">
            <v>800</v>
          </cell>
        </row>
        <row r="1839">
          <cell r="C1839" t="str">
            <v>ER24X12NA</v>
          </cell>
          <cell r="D1839" t="str">
            <v>24X12</v>
          </cell>
          <cell r="E1839" t="str">
            <v>NA</v>
          </cell>
          <cell r="F1839">
            <v>365.33333333333337</v>
          </cell>
          <cell r="AH1839" t="str">
            <v>GLOBE08BW600NAYES</v>
          </cell>
          <cell r="AI1839" t="str">
            <v>08</v>
          </cell>
          <cell r="AJ1839" t="str">
            <v>BW</v>
          </cell>
          <cell r="AK1839" t="str">
            <v>600</v>
          </cell>
          <cell r="AL1839" t="str">
            <v>NA</v>
          </cell>
          <cell r="AM1839" t="str">
            <v>YES</v>
          </cell>
          <cell r="AN1839" t="str">
            <v>1020</v>
          </cell>
        </row>
        <row r="1840">
          <cell r="C1840" t="str">
            <v>ER24X10NA</v>
          </cell>
          <cell r="D1840" t="str">
            <v>24X10</v>
          </cell>
          <cell r="E1840" t="str">
            <v>NA</v>
          </cell>
          <cell r="F1840">
            <v>355</v>
          </cell>
          <cell r="K1840" t="str">
            <v>SW1500.50</v>
          </cell>
          <cell r="L1840" t="str">
            <v>.50</v>
          </cell>
          <cell r="M1840">
            <v>9</v>
          </cell>
          <cell r="AH1840" t="str">
            <v>GLOBE10BW600NAYES</v>
          </cell>
          <cell r="AI1840" t="str">
            <v>10</v>
          </cell>
          <cell r="AJ1840" t="str">
            <v>BW</v>
          </cell>
          <cell r="AK1840" t="str">
            <v>600</v>
          </cell>
          <cell r="AL1840" t="str">
            <v>NA</v>
          </cell>
          <cell r="AM1840" t="str">
            <v>YES</v>
          </cell>
          <cell r="AN1840" t="str">
            <v>Error</v>
          </cell>
        </row>
        <row r="1841">
          <cell r="C1841" t="str">
            <v>ER26X24NA</v>
          </cell>
          <cell r="D1841" t="str">
            <v>26X24</v>
          </cell>
          <cell r="E1841" t="str">
            <v>NA</v>
          </cell>
          <cell r="F1841">
            <v>552</v>
          </cell>
          <cell r="K1841" t="str">
            <v>SW1500.75</v>
          </cell>
          <cell r="L1841" t="str">
            <v>.75</v>
          </cell>
          <cell r="M1841">
            <v>9</v>
          </cell>
          <cell r="AH1841" t="str">
            <v>GLOBE12BW600NAYES</v>
          </cell>
          <cell r="AI1841" t="str">
            <v>12</v>
          </cell>
          <cell r="AJ1841" t="str">
            <v>BW</v>
          </cell>
          <cell r="AK1841" t="str">
            <v>600</v>
          </cell>
          <cell r="AL1841" t="str">
            <v>NA</v>
          </cell>
          <cell r="AM1841" t="str">
            <v>YES</v>
          </cell>
          <cell r="AN1841" t="str">
            <v>Error</v>
          </cell>
        </row>
        <row r="1842">
          <cell r="C1842" t="str">
            <v>ER26X22NA</v>
          </cell>
          <cell r="D1842" t="str">
            <v>26X22</v>
          </cell>
          <cell r="E1842" t="str">
            <v>NA</v>
          </cell>
          <cell r="F1842">
            <v>538.66666666666674</v>
          </cell>
          <cell r="K1842" t="str">
            <v>SW150001</v>
          </cell>
          <cell r="L1842" t="str">
            <v>01</v>
          </cell>
          <cell r="M1842">
            <v>9</v>
          </cell>
          <cell r="AH1842" t="str">
            <v>GLOBE14BW600NAYES</v>
          </cell>
          <cell r="AI1842" t="str">
            <v>14</v>
          </cell>
          <cell r="AJ1842" t="str">
            <v>BW</v>
          </cell>
          <cell r="AK1842" t="str">
            <v>600</v>
          </cell>
          <cell r="AL1842" t="str">
            <v>NA</v>
          </cell>
          <cell r="AM1842" t="str">
            <v>YES</v>
          </cell>
          <cell r="AN1842" t="str">
            <v>Error</v>
          </cell>
        </row>
        <row r="1843">
          <cell r="C1843" t="str">
            <v>ER26X20NA</v>
          </cell>
          <cell r="D1843" t="str">
            <v>26X20</v>
          </cell>
          <cell r="E1843" t="str">
            <v>NA</v>
          </cell>
          <cell r="F1843">
            <v>506.33333333333337</v>
          </cell>
          <cell r="K1843" t="str">
            <v>SW150001.25</v>
          </cell>
          <cell r="L1843" t="str">
            <v>01.25</v>
          </cell>
          <cell r="M1843">
            <v>10</v>
          </cell>
          <cell r="AH1843" t="str">
            <v>GLOBE16BW600NAYES</v>
          </cell>
          <cell r="AI1843" t="str">
            <v>16</v>
          </cell>
          <cell r="AJ1843" t="str">
            <v>BW</v>
          </cell>
          <cell r="AK1843" t="str">
            <v>600</v>
          </cell>
          <cell r="AL1843" t="str">
            <v>NA</v>
          </cell>
          <cell r="AM1843" t="str">
            <v>YES</v>
          </cell>
          <cell r="AN1843" t="str">
            <v>Error</v>
          </cell>
        </row>
        <row r="1844">
          <cell r="C1844" t="str">
            <v>ER26X18NA</v>
          </cell>
          <cell r="D1844" t="str">
            <v>26X18</v>
          </cell>
          <cell r="E1844" t="str">
            <v>NA</v>
          </cell>
          <cell r="F1844">
            <v>484.66666666666663</v>
          </cell>
          <cell r="K1844" t="str">
            <v>SW150001.5</v>
          </cell>
          <cell r="L1844" t="str">
            <v>01.5</v>
          </cell>
          <cell r="M1844">
            <v>14</v>
          </cell>
          <cell r="AH1844" t="str">
            <v>GLOBE18BW600NAYES</v>
          </cell>
          <cell r="AI1844" t="str">
            <v>18</v>
          </cell>
          <cell r="AJ1844" t="str">
            <v>BW</v>
          </cell>
          <cell r="AK1844" t="str">
            <v>600</v>
          </cell>
          <cell r="AL1844" t="str">
            <v>NA</v>
          </cell>
          <cell r="AM1844" t="str">
            <v>YES</v>
          </cell>
          <cell r="AN1844" t="str">
            <v>Error</v>
          </cell>
        </row>
        <row r="1845">
          <cell r="C1845" t="str">
            <v>ER26X16NA</v>
          </cell>
          <cell r="D1845" t="str">
            <v>26X16</v>
          </cell>
          <cell r="E1845" t="str">
            <v>NA</v>
          </cell>
          <cell r="F1845">
            <v>448.66666666666663</v>
          </cell>
          <cell r="K1845" t="str">
            <v>SW150002</v>
          </cell>
          <cell r="L1845" t="str">
            <v>02</v>
          </cell>
          <cell r="M1845">
            <v>25</v>
          </cell>
          <cell r="AH1845" t="str">
            <v>GLOBE20BW600NAYES</v>
          </cell>
          <cell r="AI1845" t="str">
            <v>20</v>
          </cell>
          <cell r="AJ1845" t="str">
            <v>BW</v>
          </cell>
          <cell r="AK1845" t="str">
            <v>600</v>
          </cell>
          <cell r="AL1845" t="str">
            <v>NA</v>
          </cell>
          <cell r="AM1845" t="str">
            <v>YES</v>
          </cell>
          <cell r="AN1845" t="str">
            <v>Error</v>
          </cell>
        </row>
        <row r="1846">
          <cell r="C1846" t="str">
            <v>ER26X14NA</v>
          </cell>
          <cell r="D1846" t="str">
            <v>26X14</v>
          </cell>
          <cell r="E1846" t="str">
            <v>NA</v>
          </cell>
          <cell r="F1846">
            <v>423</v>
          </cell>
          <cell r="K1846" t="str">
            <v>SW150002.5</v>
          </cell>
          <cell r="L1846" t="str">
            <v>02.5</v>
          </cell>
          <cell r="M1846">
            <v>36</v>
          </cell>
          <cell r="AH1846" t="str">
            <v>GLOBE22BW600NAYES</v>
          </cell>
          <cell r="AI1846" t="str">
            <v>22</v>
          </cell>
          <cell r="AJ1846" t="str">
            <v>BW</v>
          </cell>
          <cell r="AK1846" t="str">
            <v>600</v>
          </cell>
          <cell r="AL1846" t="str">
            <v>NA</v>
          </cell>
          <cell r="AM1846" t="str">
            <v>YES</v>
          </cell>
          <cell r="AN1846" t="str">
            <v>Error</v>
          </cell>
        </row>
        <row r="1847">
          <cell r="C1847" t="str">
            <v>ER26X12NA</v>
          </cell>
          <cell r="D1847" t="str">
            <v>26X12</v>
          </cell>
          <cell r="E1847" t="str">
            <v>NA</v>
          </cell>
          <cell r="F1847">
            <v>402.33333333333337</v>
          </cell>
          <cell r="K1847" t="str">
            <v>SW150003</v>
          </cell>
          <cell r="L1847" t="str">
            <v>03</v>
          </cell>
          <cell r="M1847" t="str">
            <v>Error</v>
          </cell>
          <cell r="AH1847" t="str">
            <v>GLOBE24BW600NAYES</v>
          </cell>
          <cell r="AI1847" t="str">
            <v>24</v>
          </cell>
          <cell r="AJ1847" t="str">
            <v>BW</v>
          </cell>
          <cell r="AK1847" t="str">
            <v>600</v>
          </cell>
          <cell r="AL1847" t="str">
            <v>NA</v>
          </cell>
          <cell r="AM1847" t="str">
            <v>YES</v>
          </cell>
          <cell r="AN1847" t="str">
            <v>Error</v>
          </cell>
        </row>
        <row r="1848">
          <cell r="C1848" t="str">
            <v>ER28X26NA</v>
          </cell>
          <cell r="D1848" t="str">
            <v>28X26</v>
          </cell>
          <cell r="E1848" t="str">
            <v>NA</v>
          </cell>
          <cell r="F1848">
            <v>597.66666666666674</v>
          </cell>
          <cell r="K1848" t="str">
            <v>SW150003.5</v>
          </cell>
          <cell r="L1848" t="str">
            <v>03.5</v>
          </cell>
          <cell r="M1848" t="str">
            <v>Error</v>
          </cell>
        </row>
        <row r="1849">
          <cell r="C1849" t="str">
            <v>ER28X24NA</v>
          </cell>
          <cell r="D1849" t="str">
            <v>28X24</v>
          </cell>
          <cell r="E1849" t="str">
            <v>NA</v>
          </cell>
          <cell r="F1849">
            <v>576</v>
          </cell>
          <cell r="K1849" t="str">
            <v>SW150004</v>
          </cell>
          <cell r="L1849" t="str">
            <v>04</v>
          </cell>
          <cell r="M1849" t="str">
            <v>Error</v>
          </cell>
          <cell r="AH1849" t="str">
            <v>PLUG</v>
          </cell>
        </row>
        <row r="1850">
          <cell r="C1850" t="str">
            <v>ER28X22NA</v>
          </cell>
          <cell r="D1850" t="str">
            <v>28X22</v>
          </cell>
          <cell r="E1850" t="str">
            <v>NA</v>
          </cell>
          <cell r="F1850">
            <v>530</v>
          </cell>
          <cell r="K1850" t="str">
            <v>SW150005</v>
          </cell>
          <cell r="L1850" t="str">
            <v>05</v>
          </cell>
          <cell r="M1850" t="str">
            <v>Error</v>
          </cell>
          <cell r="AH1850" t="str">
            <v>PLUG.25FLANGED150NA</v>
          </cell>
          <cell r="AI1850" t="str">
            <v>.25</v>
          </cell>
          <cell r="AJ1850" t="str">
            <v>FLANGED</v>
          </cell>
          <cell r="AK1850" t="str">
            <v>150</v>
          </cell>
          <cell r="AL1850" t="str">
            <v>NA</v>
          </cell>
          <cell r="AN1850" t="str">
            <v>Error</v>
          </cell>
        </row>
        <row r="1851">
          <cell r="C1851" t="str">
            <v>ER28X20NA</v>
          </cell>
          <cell r="D1851" t="str">
            <v>28X20</v>
          </cell>
          <cell r="E1851" t="str">
            <v>NA</v>
          </cell>
          <cell r="F1851">
            <v>529.33333333333326</v>
          </cell>
          <cell r="K1851" t="str">
            <v>SW150006</v>
          </cell>
          <cell r="L1851" t="str">
            <v>06</v>
          </cell>
          <cell r="M1851" t="str">
            <v>Error</v>
          </cell>
          <cell r="AH1851" t="str">
            <v>PLUG.375FLANGED150NA</v>
          </cell>
          <cell r="AI1851" t="str">
            <v>.375</v>
          </cell>
          <cell r="AJ1851" t="str">
            <v>FLANGED</v>
          </cell>
          <cell r="AK1851" t="str">
            <v>150</v>
          </cell>
          <cell r="AL1851" t="str">
            <v>NA</v>
          </cell>
          <cell r="AN1851" t="str">
            <v>Error</v>
          </cell>
        </row>
        <row r="1852">
          <cell r="C1852" t="str">
            <v>ER30X28NA</v>
          </cell>
          <cell r="D1852" t="str">
            <v>30X28</v>
          </cell>
          <cell r="E1852" t="str">
            <v>NA</v>
          </cell>
          <cell r="F1852">
            <v>643.33333333333326</v>
          </cell>
          <cell r="K1852" t="str">
            <v>SW150008</v>
          </cell>
          <cell r="L1852" t="str">
            <v>08</v>
          </cell>
          <cell r="M1852" t="str">
            <v>Error</v>
          </cell>
          <cell r="AH1852" t="str">
            <v>PLUG.50FLANGED150NA</v>
          </cell>
          <cell r="AI1852" t="str">
            <v>.50</v>
          </cell>
          <cell r="AJ1852" t="str">
            <v>FLANGED</v>
          </cell>
          <cell r="AK1852" t="str">
            <v>150</v>
          </cell>
          <cell r="AL1852" t="str">
            <v>NA</v>
          </cell>
          <cell r="AN1852" t="str">
            <v>Error</v>
          </cell>
        </row>
        <row r="1853">
          <cell r="C1853" t="str">
            <v>ER30X26NA</v>
          </cell>
          <cell r="D1853" t="str">
            <v>30X26</v>
          </cell>
          <cell r="E1853" t="str">
            <v>NA</v>
          </cell>
          <cell r="F1853">
            <v>619.33333333333326</v>
          </cell>
          <cell r="K1853" t="str">
            <v>SW150010</v>
          </cell>
          <cell r="L1853" t="str">
            <v>10</v>
          </cell>
          <cell r="M1853" t="str">
            <v>Error</v>
          </cell>
          <cell r="AH1853" t="str">
            <v>PLUG.75FLANGED150NA</v>
          </cell>
          <cell r="AI1853" t="str">
            <v>.75</v>
          </cell>
          <cell r="AJ1853" t="str">
            <v>FLANGED</v>
          </cell>
          <cell r="AK1853" t="str">
            <v>150</v>
          </cell>
          <cell r="AL1853" t="str">
            <v>NA</v>
          </cell>
          <cell r="AN1853" t="str">
            <v>Error</v>
          </cell>
        </row>
        <row r="1854">
          <cell r="C1854" t="str">
            <v>ER30X24NA</v>
          </cell>
          <cell r="D1854" t="str">
            <v>30X24</v>
          </cell>
          <cell r="E1854" t="str">
            <v>NA</v>
          </cell>
          <cell r="F1854">
            <v>597.66666666666674</v>
          </cell>
          <cell r="K1854" t="str">
            <v>SW150012</v>
          </cell>
          <cell r="L1854" t="str">
            <v>12</v>
          </cell>
          <cell r="M1854" t="str">
            <v>Error</v>
          </cell>
          <cell r="AH1854" t="str">
            <v>PLUG01FLANGED150NA</v>
          </cell>
          <cell r="AI1854" t="str">
            <v>01</v>
          </cell>
          <cell r="AJ1854" t="str">
            <v>FLANGED</v>
          </cell>
          <cell r="AK1854" t="str">
            <v>150</v>
          </cell>
          <cell r="AL1854" t="str">
            <v>NA</v>
          </cell>
          <cell r="AN1854" t="str">
            <v>Error</v>
          </cell>
        </row>
        <row r="1855">
          <cell r="C1855" t="str">
            <v>ER30X22NA</v>
          </cell>
          <cell r="D1855" t="str">
            <v>30X22</v>
          </cell>
          <cell r="E1855" t="str">
            <v>NA</v>
          </cell>
          <cell r="F1855">
            <v>578.33333333333326</v>
          </cell>
          <cell r="K1855" t="str">
            <v>SW150014</v>
          </cell>
          <cell r="L1855" t="str">
            <v>14</v>
          </cell>
          <cell r="M1855" t="str">
            <v>Error</v>
          </cell>
          <cell r="AH1855" t="str">
            <v>PLUG01.5FLANGED150NA</v>
          </cell>
          <cell r="AI1855" t="str">
            <v>01.5</v>
          </cell>
          <cell r="AJ1855" t="str">
            <v>FLANGED</v>
          </cell>
          <cell r="AK1855" t="str">
            <v>150</v>
          </cell>
          <cell r="AL1855" t="str">
            <v>NA</v>
          </cell>
          <cell r="AN1855" t="str">
            <v>Error</v>
          </cell>
        </row>
        <row r="1856">
          <cell r="C1856" t="str">
            <v>ER30X20NA</v>
          </cell>
          <cell r="D1856" t="str">
            <v>30X20</v>
          </cell>
          <cell r="E1856" t="str">
            <v>NA</v>
          </cell>
          <cell r="F1856">
            <v>567.33333333333326</v>
          </cell>
          <cell r="K1856" t="str">
            <v>SW150016</v>
          </cell>
          <cell r="L1856" t="str">
            <v>16</v>
          </cell>
          <cell r="M1856" t="str">
            <v>Error</v>
          </cell>
          <cell r="AH1856" t="str">
            <v>PLUG02FLANGED150NA</v>
          </cell>
          <cell r="AI1856" t="str">
            <v>02</v>
          </cell>
          <cell r="AJ1856" t="str">
            <v>FLANGED</v>
          </cell>
          <cell r="AK1856" t="str">
            <v>150</v>
          </cell>
          <cell r="AL1856" t="str">
            <v>NA</v>
          </cell>
          <cell r="AN1856" t="str">
            <v>75 </v>
          </cell>
        </row>
        <row r="1857">
          <cell r="C1857" t="str">
            <v>ER30X18NA</v>
          </cell>
          <cell r="D1857" t="str">
            <v>30X18</v>
          </cell>
          <cell r="E1857" t="str">
            <v>NA</v>
          </cell>
          <cell r="F1857">
            <v>548.66666666666674</v>
          </cell>
          <cell r="K1857" t="str">
            <v>SW150018</v>
          </cell>
          <cell r="L1857" t="str">
            <v>18</v>
          </cell>
          <cell r="M1857" t="str">
            <v>Error</v>
          </cell>
          <cell r="AH1857" t="str">
            <v>PLUG03FLANGED150NA</v>
          </cell>
          <cell r="AI1857" t="str">
            <v>03</v>
          </cell>
          <cell r="AJ1857" t="str">
            <v>FLANGED</v>
          </cell>
          <cell r="AK1857" t="str">
            <v>150</v>
          </cell>
          <cell r="AL1857" t="str">
            <v>NA</v>
          </cell>
          <cell r="AN1857" t="str">
            <v>75 </v>
          </cell>
        </row>
        <row r="1858">
          <cell r="C1858" t="str">
            <v>ER30X16NA</v>
          </cell>
          <cell r="D1858" t="str">
            <v>30X16</v>
          </cell>
          <cell r="E1858" t="str">
            <v>NA</v>
          </cell>
          <cell r="F1858">
            <v>525</v>
          </cell>
          <cell r="K1858" t="str">
            <v>SW150020</v>
          </cell>
          <cell r="L1858" t="str">
            <v>20</v>
          </cell>
          <cell r="M1858" t="str">
            <v>Error</v>
          </cell>
          <cell r="AH1858" t="str">
            <v>PLUG04FLANGED150NA</v>
          </cell>
          <cell r="AI1858" t="str">
            <v>04</v>
          </cell>
          <cell r="AJ1858" t="str">
            <v>FLANGED</v>
          </cell>
          <cell r="AK1858" t="str">
            <v>150</v>
          </cell>
          <cell r="AL1858" t="str">
            <v>NA</v>
          </cell>
          <cell r="AN1858" t="str">
            <v>125</v>
          </cell>
        </row>
        <row r="1859">
          <cell r="K1859" t="str">
            <v>SW150024</v>
          </cell>
          <cell r="L1859" t="str">
            <v>24</v>
          </cell>
          <cell r="M1859" t="str">
            <v>Error</v>
          </cell>
          <cell r="AH1859" t="str">
            <v>PLUG06FLANGED150NA</v>
          </cell>
          <cell r="AI1859" t="str">
            <v>06</v>
          </cell>
          <cell r="AJ1859" t="str">
            <v>FLANGED</v>
          </cell>
          <cell r="AK1859" t="str">
            <v>150</v>
          </cell>
          <cell r="AL1859" t="str">
            <v>NA</v>
          </cell>
          <cell r="AN1859" t="str">
            <v>240</v>
          </cell>
        </row>
        <row r="1860">
          <cell r="C1860" t="str">
            <v>LAT</v>
          </cell>
          <cell r="K1860" t="str">
            <v>SW150026</v>
          </cell>
          <cell r="L1860" t="str">
            <v>26</v>
          </cell>
          <cell r="M1860" t="str">
            <v>Error</v>
          </cell>
          <cell r="AH1860" t="str">
            <v>PLUG08FLANGED150NA</v>
          </cell>
          <cell r="AI1860" t="str">
            <v>08</v>
          </cell>
          <cell r="AJ1860" t="str">
            <v>FLANGED</v>
          </cell>
          <cell r="AK1860" t="str">
            <v>150</v>
          </cell>
          <cell r="AL1860" t="str">
            <v>NA</v>
          </cell>
          <cell r="AN1860" t="str">
            <v>430</v>
          </cell>
        </row>
        <row r="1861">
          <cell r="C1861" t="str">
            <v>LAT.50STD</v>
          </cell>
          <cell r="D1861" t="str">
            <v>.50</v>
          </cell>
          <cell r="E1861" t="str">
            <v>STD</v>
          </cell>
          <cell r="F1861" t="str">
            <v>1</v>
          </cell>
          <cell r="K1861" t="str">
            <v>SW150028</v>
          </cell>
          <cell r="L1861" t="str">
            <v>28</v>
          </cell>
          <cell r="M1861" t="str">
            <v>Error</v>
          </cell>
          <cell r="AH1861" t="str">
            <v>PLUG10FLANGED150NA</v>
          </cell>
          <cell r="AI1861" t="str">
            <v>10</v>
          </cell>
          <cell r="AJ1861" t="str">
            <v>FLANGED</v>
          </cell>
          <cell r="AK1861" t="str">
            <v>150</v>
          </cell>
          <cell r="AL1861" t="str">
            <v>NA</v>
          </cell>
          <cell r="AN1861" t="str">
            <v>450 +</v>
          </cell>
        </row>
        <row r="1862">
          <cell r="C1862" t="str">
            <v>LAT.75STD</v>
          </cell>
          <cell r="D1862" t="str">
            <v>.75</v>
          </cell>
          <cell r="E1862" t="str">
            <v>STD</v>
          </cell>
          <cell r="F1862" t="str">
            <v>1</v>
          </cell>
          <cell r="K1862" t="str">
            <v>SW150030</v>
          </cell>
          <cell r="L1862" t="str">
            <v>30</v>
          </cell>
          <cell r="M1862" t="str">
            <v>Error</v>
          </cell>
          <cell r="AH1862" t="str">
            <v>PLUG12FLANGED150NA</v>
          </cell>
          <cell r="AI1862" t="str">
            <v>12</v>
          </cell>
          <cell r="AJ1862" t="str">
            <v>FLANGED</v>
          </cell>
          <cell r="AK1862" t="str">
            <v>150</v>
          </cell>
          <cell r="AL1862" t="str">
            <v>NA</v>
          </cell>
          <cell r="AN1862" t="str">
            <v>Error</v>
          </cell>
        </row>
        <row r="1863">
          <cell r="C1863" t="str">
            <v>LAT01STD</v>
          </cell>
          <cell r="D1863" t="str">
            <v>01</v>
          </cell>
          <cell r="E1863" t="str">
            <v>STD</v>
          </cell>
          <cell r="F1863" t="str">
            <v>1.71</v>
          </cell>
          <cell r="K1863" t="str">
            <v>SW150032</v>
          </cell>
          <cell r="L1863" t="str">
            <v>32</v>
          </cell>
          <cell r="M1863" t="str">
            <v>Error</v>
          </cell>
          <cell r="AH1863" t="str">
            <v>PLUG14FLANGED150NA</v>
          </cell>
          <cell r="AI1863" t="str">
            <v>14</v>
          </cell>
          <cell r="AJ1863" t="str">
            <v>FLANGED</v>
          </cell>
          <cell r="AK1863" t="str">
            <v>150</v>
          </cell>
          <cell r="AL1863" t="str">
            <v>NA</v>
          </cell>
          <cell r="AN1863" t="str">
            <v>Error</v>
          </cell>
        </row>
        <row r="1864">
          <cell r="C1864" t="str">
            <v>LAT01.25STD</v>
          </cell>
          <cell r="D1864" t="str">
            <v>01.25</v>
          </cell>
          <cell r="E1864" t="str">
            <v>STD</v>
          </cell>
          <cell r="F1864" t="str">
            <v>2.44</v>
          </cell>
          <cell r="K1864" t="str">
            <v>SW150034</v>
          </cell>
          <cell r="L1864" t="str">
            <v>34</v>
          </cell>
          <cell r="M1864" t="str">
            <v>Error</v>
          </cell>
          <cell r="AH1864" t="str">
            <v>PLUG16FLANGED150NA</v>
          </cell>
          <cell r="AI1864" t="str">
            <v>16</v>
          </cell>
          <cell r="AJ1864" t="str">
            <v>FLANGED</v>
          </cell>
          <cell r="AK1864" t="str">
            <v>150</v>
          </cell>
          <cell r="AL1864" t="str">
            <v>NA</v>
          </cell>
          <cell r="AN1864" t="str">
            <v>Error</v>
          </cell>
        </row>
        <row r="1865">
          <cell r="C1865" t="str">
            <v>LAT01.5STD</v>
          </cell>
          <cell r="D1865" t="str">
            <v>01.5</v>
          </cell>
          <cell r="E1865" t="str">
            <v>STD</v>
          </cell>
          <cell r="F1865" t="str">
            <v>3.27</v>
          </cell>
          <cell r="K1865" t="str">
            <v>SW150036</v>
          </cell>
          <cell r="L1865" t="str">
            <v>36</v>
          </cell>
          <cell r="M1865" t="str">
            <v>Error</v>
          </cell>
          <cell r="AH1865" t="str">
            <v>PLUG18FLANGED150NA</v>
          </cell>
          <cell r="AI1865" t="str">
            <v>18</v>
          </cell>
          <cell r="AJ1865" t="str">
            <v>FLANGED</v>
          </cell>
          <cell r="AK1865" t="str">
            <v>150</v>
          </cell>
          <cell r="AL1865" t="str">
            <v>NA</v>
          </cell>
          <cell r="AN1865" t="str">
            <v>Error</v>
          </cell>
        </row>
        <row r="1866">
          <cell r="C1866" t="str">
            <v>LAT02STD</v>
          </cell>
          <cell r="D1866" t="str">
            <v>02</v>
          </cell>
          <cell r="E1866" t="str">
            <v>STD</v>
          </cell>
          <cell r="F1866" t="str">
            <v>5</v>
          </cell>
          <cell r="K1866" t="str">
            <v>SW150038</v>
          </cell>
          <cell r="L1866" t="str">
            <v>38</v>
          </cell>
          <cell r="M1866" t="str">
            <v>Error</v>
          </cell>
          <cell r="AH1866" t="str">
            <v>PLUG20FLANGED150NA</v>
          </cell>
          <cell r="AI1866" t="str">
            <v>20</v>
          </cell>
          <cell r="AJ1866" t="str">
            <v>FLANGED</v>
          </cell>
          <cell r="AK1866" t="str">
            <v>150</v>
          </cell>
          <cell r="AL1866" t="str">
            <v>NA</v>
          </cell>
          <cell r="AN1866" t="str">
            <v>Error</v>
          </cell>
        </row>
        <row r="1867">
          <cell r="C1867" t="str">
            <v>LAT02.5STD</v>
          </cell>
          <cell r="D1867" t="str">
            <v>02.5</v>
          </cell>
          <cell r="E1867" t="str">
            <v>STD</v>
          </cell>
          <cell r="F1867" t="str">
            <v>9.2</v>
          </cell>
          <cell r="K1867" t="str">
            <v>SW150040</v>
          </cell>
          <cell r="L1867" t="str">
            <v>40</v>
          </cell>
          <cell r="M1867" t="str">
            <v>Error</v>
          </cell>
          <cell r="AH1867" t="str">
            <v>PLUG22FLANGED150NA</v>
          </cell>
          <cell r="AI1867" t="str">
            <v>22</v>
          </cell>
          <cell r="AJ1867" t="str">
            <v>FLANGED</v>
          </cell>
          <cell r="AK1867" t="str">
            <v>150</v>
          </cell>
          <cell r="AL1867" t="str">
            <v>NA</v>
          </cell>
          <cell r="AN1867" t="str">
            <v>Error</v>
          </cell>
        </row>
        <row r="1868">
          <cell r="C1868" t="str">
            <v>LAT03STD</v>
          </cell>
          <cell r="D1868" t="str">
            <v>03</v>
          </cell>
          <cell r="E1868" t="str">
            <v>STD</v>
          </cell>
          <cell r="F1868" t="str">
            <v>12.6</v>
          </cell>
          <cell r="K1868" t="str">
            <v>SW150042</v>
          </cell>
          <cell r="L1868" t="str">
            <v>42</v>
          </cell>
          <cell r="M1868" t="str">
            <v>Error</v>
          </cell>
          <cell r="AH1868" t="str">
            <v>PLUG24FLANGED150NA</v>
          </cell>
          <cell r="AI1868" t="str">
            <v>24</v>
          </cell>
          <cell r="AJ1868" t="str">
            <v>FLANGED</v>
          </cell>
          <cell r="AK1868" t="str">
            <v>150</v>
          </cell>
          <cell r="AL1868" t="str">
            <v>NA</v>
          </cell>
          <cell r="AN1868" t="str">
            <v>Error</v>
          </cell>
        </row>
        <row r="1869">
          <cell r="C1869" t="str">
            <v>LAT03.5STD</v>
          </cell>
          <cell r="D1869" t="str">
            <v>03.5</v>
          </cell>
          <cell r="E1869" t="str">
            <v>STD</v>
          </cell>
          <cell r="F1869" t="str">
            <v>17.2</v>
          </cell>
          <cell r="K1869" t="str">
            <v>SW150044</v>
          </cell>
          <cell r="L1869" t="str">
            <v>44</v>
          </cell>
          <cell r="M1869" t="str">
            <v>Error</v>
          </cell>
        </row>
        <row r="1870">
          <cell r="C1870" t="str">
            <v>LAT04STD</v>
          </cell>
          <cell r="D1870" t="str">
            <v>04</v>
          </cell>
          <cell r="E1870" t="str">
            <v>STD</v>
          </cell>
          <cell r="F1870" t="str">
            <v>20.8</v>
          </cell>
          <cell r="K1870" t="str">
            <v>SW150046</v>
          </cell>
          <cell r="L1870" t="str">
            <v>46</v>
          </cell>
          <cell r="M1870" t="str">
            <v>Error</v>
          </cell>
          <cell r="AH1870" t="str">
            <v>PLUG.25FLANGED150NAYES</v>
          </cell>
          <cell r="AI1870" t="str">
            <v>.25</v>
          </cell>
          <cell r="AJ1870" t="str">
            <v>FLANGED</v>
          </cell>
          <cell r="AK1870" t="str">
            <v>150</v>
          </cell>
          <cell r="AL1870" t="str">
            <v>NA</v>
          </cell>
          <cell r="AM1870" t="str">
            <v>YES</v>
          </cell>
          <cell r="AN1870" t="str">
            <v>Error</v>
          </cell>
        </row>
        <row r="1871">
          <cell r="C1871" t="str">
            <v>LAT04.5STD</v>
          </cell>
          <cell r="D1871" t="str">
            <v>04.5</v>
          </cell>
          <cell r="E1871" t="str">
            <v>STD</v>
          </cell>
          <cell r="F1871" t="str">
            <v>26</v>
          </cell>
          <cell r="K1871" t="str">
            <v>SW150048</v>
          </cell>
          <cell r="L1871" t="str">
            <v>48</v>
          </cell>
          <cell r="M1871" t="str">
            <v>Error</v>
          </cell>
          <cell r="AH1871" t="str">
            <v>PLUG.375FLANGED150NAYES</v>
          </cell>
          <cell r="AI1871" t="str">
            <v>.375</v>
          </cell>
          <cell r="AJ1871" t="str">
            <v>FLANGED</v>
          </cell>
          <cell r="AK1871" t="str">
            <v>150</v>
          </cell>
          <cell r="AL1871" t="str">
            <v>NA</v>
          </cell>
          <cell r="AM1871" t="str">
            <v>YES</v>
          </cell>
          <cell r="AN1871" t="str">
            <v>Error</v>
          </cell>
        </row>
        <row r="1872">
          <cell r="C1872" t="str">
            <v>LAT05STD</v>
          </cell>
          <cell r="D1872" t="str">
            <v>05</v>
          </cell>
          <cell r="E1872" t="str">
            <v>STD</v>
          </cell>
          <cell r="F1872" t="str">
            <v>31.4</v>
          </cell>
          <cell r="K1872" t="str">
            <v>SW150050</v>
          </cell>
          <cell r="L1872" t="str">
            <v>50</v>
          </cell>
          <cell r="M1872" t="str">
            <v>Error</v>
          </cell>
          <cell r="AH1872" t="str">
            <v>PLUG.50FLANGED150NAYES</v>
          </cell>
          <cell r="AI1872" t="str">
            <v>.50</v>
          </cell>
          <cell r="AJ1872" t="str">
            <v>FLANGED</v>
          </cell>
          <cell r="AK1872" t="str">
            <v>150</v>
          </cell>
          <cell r="AL1872" t="str">
            <v>NA</v>
          </cell>
          <cell r="AM1872" t="str">
            <v>YES</v>
          </cell>
          <cell r="AN1872" t="str">
            <v>Error</v>
          </cell>
        </row>
        <row r="1873">
          <cell r="C1873" t="str">
            <v>LAT06STD</v>
          </cell>
          <cell r="D1873" t="str">
            <v>06</v>
          </cell>
          <cell r="E1873" t="str">
            <v>STD</v>
          </cell>
          <cell r="F1873" t="str">
            <v>42</v>
          </cell>
          <cell r="K1873" t="str">
            <v>SW150052</v>
          </cell>
          <cell r="L1873" t="str">
            <v>52</v>
          </cell>
          <cell r="M1873" t="str">
            <v>Error</v>
          </cell>
          <cell r="AH1873" t="str">
            <v>PLUG.75FLANGED150NAYES</v>
          </cell>
          <cell r="AI1873" t="str">
            <v>.75</v>
          </cell>
          <cell r="AJ1873" t="str">
            <v>FLANGED</v>
          </cell>
          <cell r="AK1873" t="str">
            <v>150</v>
          </cell>
          <cell r="AL1873" t="str">
            <v>NA</v>
          </cell>
          <cell r="AM1873" t="str">
            <v>YES</v>
          </cell>
          <cell r="AN1873" t="str">
            <v>Error</v>
          </cell>
        </row>
        <row r="1874">
          <cell r="C1874" t="str">
            <v>LAT08STD</v>
          </cell>
          <cell r="D1874" t="str">
            <v>08</v>
          </cell>
          <cell r="E1874" t="str">
            <v>STD</v>
          </cell>
          <cell r="F1874" t="str">
            <v>76</v>
          </cell>
          <cell r="K1874" t="str">
            <v>SW150054</v>
          </cell>
          <cell r="L1874" t="str">
            <v>54</v>
          </cell>
          <cell r="M1874" t="str">
            <v>Error</v>
          </cell>
          <cell r="AH1874" t="str">
            <v>PLUG01FLANGED150NAYES</v>
          </cell>
          <cell r="AI1874" t="str">
            <v>01</v>
          </cell>
          <cell r="AJ1874" t="str">
            <v>FLANGED</v>
          </cell>
          <cell r="AK1874" t="str">
            <v>150</v>
          </cell>
          <cell r="AL1874" t="str">
            <v>NA</v>
          </cell>
          <cell r="AM1874" t="str">
            <v>YES</v>
          </cell>
          <cell r="AN1874" t="str">
            <v>Error</v>
          </cell>
        </row>
        <row r="1875">
          <cell r="C1875" t="str">
            <v>LAT10STD</v>
          </cell>
          <cell r="D1875" t="str">
            <v>10</v>
          </cell>
          <cell r="E1875" t="str">
            <v>STD</v>
          </cell>
          <cell r="F1875" t="str">
            <v>124</v>
          </cell>
          <cell r="K1875" t="str">
            <v>SW150056</v>
          </cell>
          <cell r="L1875" t="str">
            <v>56</v>
          </cell>
          <cell r="M1875" t="str">
            <v>Error</v>
          </cell>
          <cell r="AH1875" t="str">
            <v>PLUG01.5FLANGED150NAYES</v>
          </cell>
          <cell r="AI1875" t="str">
            <v>01.5</v>
          </cell>
          <cell r="AJ1875" t="str">
            <v>FLANGED</v>
          </cell>
          <cell r="AK1875" t="str">
            <v>150</v>
          </cell>
          <cell r="AL1875" t="str">
            <v>NA</v>
          </cell>
          <cell r="AM1875" t="str">
            <v>YES</v>
          </cell>
          <cell r="AN1875" t="str">
            <v>Error</v>
          </cell>
        </row>
        <row r="1876">
          <cell r="C1876" t="str">
            <v>LAT12STD</v>
          </cell>
          <cell r="D1876" t="str">
            <v>12</v>
          </cell>
          <cell r="E1876" t="str">
            <v>STD</v>
          </cell>
          <cell r="F1876" t="str">
            <v>180</v>
          </cell>
          <cell r="K1876" t="str">
            <v>SW150058</v>
          </cell>
          <cell r="L1876" t="str">
            <v>58</v>
          </cell>
          <cell r="M1876" t="str">
            <v>Error</v>
          </cell>
          <cell r="AH1876" t="str">
            <v>PLUG02FLANGED150NAYES</v>
          </cell>
          <cell r="AI1876" t="str">
            <v>02</v>
          </cell>
          <cell r="AJ1876" t="str">
            <v>FLANGED</v>
          </cell>
          <cell r="AK1876" t="str">
            <v>150</v>
          </cell>
          <cell r="AL1876" t="str">
            <v>NA</v>
          </cell>
          <cell r="AM1876" t="str">
            <v>YES</v>
          </cell>
          <cell r="AN1876" t="str">
            <v>Error</v>
          </cell>
        </row>
        <row r="1877">
          <cell r="C1877" t="str">
            <v>LAT14STD</v>
          </cell>
          <cell r="D1877" t="str">
            <v>14</v>
          </cell>
          <cell r="E1877" t="str">
            <v>STD</v>
          </cell>
          <cell r="F1877" t="str">
            <v>218</v>
          </cell>
          <cell r="K1877" t="str">
            <v>SW150060</v>
          </cell>
          <cell r="L1877" t="str">
            <v>60</v>
          </cell>
          <cell r="M1877" t="str">
            <v>Error</v>
          </cell>
          <cell r="AH1877" t="str">
            <v>PLUG03FLANGED150NAYES</v>
          </cell>
          <cell r="AI1877" t="str">
            <v>03</v>
          </cell>
          <cell r="AJ1877" t="str">
            <v>FLANGED</v>
          </cell>
          <cell r="AK1877" t="str">
            <v>150</v>
          </cell>
          <cell r="AL1877" t="str">
            <v>NA</v>
          </cell>
          <cell r="AM1877" t="str">
            <v>YES</v>
          </cell>
          <cell r="AN1877" t="str">
            <v>Error</v>
          </cell>
        </row>
        <row r="1878">
          <cell r="C1878" t="str">
            <v>LAT16STD</v>
          </cell>
          <cell r="D1878" t="str">
            <v>16</v>
          </cell>
          <cell r="E1878" t="str">
            <v>STD</v>
          </cell>
          <cell r="F1878" t="str">
            <v>275</v>
          </cell>
          <cell r="AH1878" t="str">
            <v>PLUG04FLANGED150NAYES</v>
          </cell>
          <cell r="AI1878" t="str">
            <v>04</v>
          </cell>
          <cell r="AJ1878" t="str">
            <v>FLANGED</v>
          </cell>
          <cell r="AK1878" t="str">
            <v>150</v>
          </cell>
          <cell r="AL1878" t="str">
            <v>NA</v>
          </cell>
          <cell r="AM1878" t="str">
            <v>YES</v>
          </cell>
          <cell r="AN1878" t="str">
            <v>300 </v>
          </cell>
        </row>
        <row r="1879">
          <cell r="C1879" t="str">
            <v>LAT18STD</v>
          </cell>
          <cell r="D1879" t="str">
            <v>18</v>
          </cell>
          <cell r="E1879" t="str">
            <v>STD</v>
          </cell>
          <cell r="F1879" t="str">
            <v>326</v>
          </cell>
          <cell r="K1879" t="str">
            <v>THRD1500.50</v>
          </cell>
          <cell r="L1879" t="str">
            <v>.50</v>
          </cell>
          <cell r="M1879">
            <v>4.3</v>
          </cell>
          <cell r="AH1879" t="str">
            <v>PLUG06FLANGED150NAYES</v>
          </cell>
          <cell r="AI1879" t="str">
            <v>06</v>
          </cell>
          <cell r="AJ1879" t="str">
            <v>FLANGED</v>
          </cell>
          <cell r="AK1879" t="str">
            <v>150</v>
          </cell>
          <cell r="AL1879" t="str">
            <v>NA</v>
          </cell>
          <cell r="AM1879" t="str">
            <v>YES</v>
          </cell>
          <cell r="AN1879" t="str">
            <v>380</v>
          </cell>
        </row>
        <row r="1880">
          <cell r="C1880" t="str">
            <v>LAT20STD</v>
          </cell>
          <cell r="D1880" t="str">
            <v>20</v>
          </cell>
          <cell r="E1880" t="str">
            <v>STD</v>
          </cell>
          <cell r="F1880" t="str">
            <v>396</v>
          </cell>
          <cell r="K1880" t="str">
            <v>THRD1500.75</v>
          </cell>
          <cell r="L1880" t="str">
            <v>.75</v>
          </cell>
          <cell r="M1880">
            <v>5.8</v>
          </cell>
          <cell r="AH1880" t="str">
            <v>PLUG08FLANGED150NAYES</v>
          </cell>
          <cell r="AI1880" t="str">
            <v>08</v>
          </cell>
          <cell r="AJ1880" t="str">
            <v>FLANGED</v>
          </cell>
          <cell r="AK1880" t="str">
            <v>150</v>
          </cell>
          <cell r="AL1880" t="str">
            <v>NA</v>
          </cell>
          <cell r="AM1880" t="str">
            <v>YES</v>
          </cell>
          <cell r="AN1880" t="str">
            <v>500</v>
          </cell>
        </row>
        <row r="1881">
          <cell r="C1881" t="str">
            <v>LAT22STD</v>
          </cell>
          <cell r="D1881" t="str">
            <v>22</v>
          </cell>
          <cell r="E1881" t="str">
            <v>STD</v>
          </cell>
          <cell r="F1881" t="str">
            <v>470</v>
          </cell>
          <cell r="K1881" t="str">
            <v>THRD150001</v>
          </cell>
          <cell r="L1881" t="str">
            <v>01</v>
          </cell>
          <cell r="M1881">
            <v>8.5</v>
          </cell>
          <cell r="AH1881" t="str">
            <v>PLUG10FLANGED150NAYES</v>
          </cell>
          <cell r="AI1881" t="str">
            <v>10</v>
          </cell>
          <cell r="AJ1881" t="str">
            <v>FLANGED</v>
          </cell>
          <cell r="AK1881" t="str">
            <v>150</v>
          </cell>
          <cell r="AL1881" t="str">
            <v>NA</v>
          </cell>
          <cell r="AM1881" t="str">
            <v>YES</v>
          </cell>
          <cell r="AN1881" t="str">
            <v>1120</v>
          </cell>
        </row>
        <row r="1882">
          <cell r="C1882" t="str">
            <v>LAT24STD</v>
          </cell>
          <cell r="D1882" t="str">
            <v>24</v>
          </cell>
          <cell r="E1882" t="str">
            <v>STD</v>
          </cell>
          <cell r="F1882" t="str">
            <v>544</v>
          </cell>
          <cell r="K1882" t="str">
            <v>THRD150001.25</v>
          </cell>
          <cell r="L1882" t="str">
            <v>01.25</v>
          </cell>
          <cell r="M1882">
            <v>9.5</v>
          </cell>
          <cell r="AH1882" t="str">
            <v>PLUG12FLANGED150NAYES</v>
          </cell>
          <cell r="AI1882" t="str">
            <v>12</v>
          </cell>
          <cell r="AJ1882" t="str">
            <v>FLANGED</v>
          </cell>
          <cell r="AK1882" t="str">
            <v>150</v>
          </cell>
          <cell r="AL1882" t="str">
            <v>NA</v>
          </cell>
          <cell r="AM1882" t="str">
            <v>YES</v>
          </cell>
          <cell r="AN1882" t="str">
            <v>1440</v>
          </cell>
        </row>
        <row r="1883">
          <cell r="C1883" t="str">
            <v>LAT26STD</v>
          </cell>
          <cell r="D1883" t="str">
            <v>26</v>
          </cell>
          <cell r="E1883" t="str">
            <v>STD</v>
          </cell>
          <cell r="F1883" t="str">
            <v>618</v>
          </cell>
          <cell r="K1883" t="str">
            <v>THRD150001.5</v>
          </cell>
          <cell r="L1883" t="str">
            <v>01.5</v>
          </cell>
          <cell r="M1883">
            <v>13.5</v>
          </cell>
          <cell r="AH1883" t="str">
            <v>PLUG14FLANGED150NAYES</v>
          </cell>
          <cell r="AI1883" t="str">
            <v>14</v>
          </cell>
          <cell r="AJ1883" t="str">
            <v>FLANGED</v>
          </cell>
          <cell r="AK1883" t="str">
            <v>150</v>
          </cell>
          <cell r="AL1883" t="str">
            <v>NA</v>
          </cell>
          <cell r="AM1883" t="str">
            <v>YES</v>
          </cell>
          <cell r="AN1883" t="str">
            <v>1600 +</v>
          </cell>
        </row>
        <row r="1884">
          <cell r="C1884" t="str">
            <v>LAT28STD</v>
          </cell>
          <cell r="D1884" t="str">
            <v>28</v>
          </cell>
          <cell r="E1884" t="str">
            <v>STD</v>
          </cell>
          <cell r="F1884" t="str">
            <v>692</v>
          </cell>
          <cell r="K1884" t="str">
            <v>THRD150002</v>
          </cell>
          <cell r="L1884" t="str">
            <v>02</v>
          </cell>
          <cell r="M1884">
            <v>23</v>
          </cell>
          <cell r="AH1884" t="str">
            <v>PLUG16FLANGED150NAYES</v>
          </cell>
          <cell r="AI1884" t="str">
            <v>16</v>
          </cell>
          <cell r="AJ1884" t="str">
            <v>FLANGED</v>
          </cell>
          <cell r="AK1884" t="str">
            <v>150</v>
          </cell>
          <cell r="AL1884" t="str">
            <v>NA</v>
          </cell>
          <cell r="AM1884" t="str">
            <v>YES</v>
          </cell>
          <cell r="AN1884" t="str">
            <v>Error</v>
          </cell>
        </row>
        <row r="1885">
          <cell r="C1885" t="str">
            <v>LAT30STD</v>
          </cell>
          <cell r="D1885" t="str">
            <v>30</v>
          </cell>
          <cell r="E1885" t="str">
            <v>STD</v>
          </cell>
          <cell r="F1885" t="str">
            <v>766</v>
          </cell>
          <cell r="K1885" t="str">
            <v>THRD150002.5</v>
          </cell>
          <cell r="L1885" t="str">
            <v>02.5</v>
          </cell>
          <cell r="M1885">
            <v>33.5</v>
          </cell>
          <cell r="AH1885" t="str">
            <v>PLUG18FLANGED150NAYES</v>
          </cell>
          <cell r="AI1885" t="str">
            <v>18</v>
          </cell>
          <cell r="AJ1885" t="str">
            <v>FLANGED</v>
          </cell>
          <cell r="AK1885" t="str">
            <v>150</v>
          </cell>
          <cell r="AL1885" t="str">
            <v>NA</v>
          </cell>
          <cell r="AM1885" t="str">
            <v>YES</v>
          </cell>
          <cell r="AN1885" t="str">
            <v>Error</v>
          </cell>
        </row>
        <row r="1886">
          <cell r="C1886" t="str">
            <v>LAT32STD</v>
          </cell>
          <cell r="D1886" t="str">
            <v>32</v>
          </cell>
          <cell r="E1886" t="str">
            <v>STD</v>
          </cell>
          <cell r="F1886" t="str">
            <v>840</v>
          </cell>
          <cell r="K1886" t="str">
            <v>THRD150003</v>
          </cell>
          <cell r="L1886" t="str">
            <v>03</v>
          </cell>
          <cell r="M1886">
            <v>43.5</v>
          </cell>
          <cell r="AH1886" t="str">
            <v>PLUG20FLANGED150NAYES</v>
          </cell>
          <cell r="AI1886" t="str">
            <v>20</v>
          </cell>
          <cell r="AJ1886" t="str">
            <v>FLANGED</v>
          </cell>
          <cell r="AK1886" t="str">
            <v>150</v>
          </cell>
          <cell r="AL1886" t="str">
            <v>NA</v>
          </cell>
          <cell r="AM1886" t="str">
            <v>YES</v>
          </cell>
          <cell r="AN1886" t="str">
            <v>Error</v>
          </cell>
        </row>
        <row r="1887">
          <cell r="C1887" t="str">
            <v>LAT34STD</v>
          </cell>
          <cell r="D1887" t="str">
            <v>34</v>
          </cell>
          <cell r="E1887" t="str">
            <v>STD</v>
          </cell>
          <cell r="F1887" t="str">
            <v>914</v>
          </cell>
          <cell r="K1887" t="str">
            <v>THRD150003.5</v>
          </cell>
          <cell r="L1887" t="str">
            <v>03.5</v>
          </cell>
          <cell r="M1887" t="str">
            <v>Error</v>
          </cell>
          <cell r="AH1887" t="str">
            <v>PLUG22FLANGED150NAYES</v>
          </cell>
          <cell r="AI1887" t="str">
            <v>22</v>
          </cell>
          <cell r="AJ1887" t="str">
            <v>FLANGED</v>
          </cell>
          <cell r="AK1887" t="str">
            <v>150</v>
          </cell>
          <cell r="AL1887" t="str">
            <v>NA</v>
          </cell>
          <cell r="AM1887" t="str">
            <v>YES</v>
          </cell>
          <cell r="AN1887" t="str">
            <v>Error</v>
          </cell>
        </row>
        <row r="1888">
          <cell r="C1888" t="str">
            <v>LAT36STD</v>
          </cell>
          <cell r="D1888" t="str">
            <v>36</v>
          </cell>
          <cell r="E1888" t="str">
            <v>STD</v>
          </cell>
          <cell r="F1888" t="str">
            <v>988</v>
          </cell>
          <cell r="K1888" t="str">
            <v>THRD150004</v>
          </cell>
          <cell r="L1888" t="str">
            <v>04</v>
          </cell>
          <cell r="M1888">
            <v>65</v>
          </cell>
          <cell r="AH1888" t="str">
            <v>PLUG24FLANGED150NAYES</v>
          </cell>
          <cell r="AI1888" t="str">
            <v>24</v>
          </cell>
          <cell r="AJ1888" t="str">
            <v>FLANGED</v>
          </cell>
          <cell r="AK1888" t="str">
            <v>150</v>
          </cell>
          <cell r="AL1888" t="str">
            <v>NA</v>
          </cell>
          <cell r="AM1888" t="str">
            <v>YES</v>
          </cell>
          <cell r="AN1888" t="str">
            <v>Error</v>
          </cell>
        </row>
        <row r="1889">
          <cell r="C1889" t="str">
            <v>LAT42STD</v>
          </cell>
          <cell r="D1889" t="str">
            <v>42</v>
          </cell>
          <cell r="E1889" t="str">
            <v>STD</v>
          </cell>
          <cell r="F1889" t="str">
            <v>1210</v>
          </cell>
          <cell r="K1889" t="str">
            <v>THRD150005</v>
          </cell>
          <cell r="L1889" t="str">
            <v>05</v>
          </cell>
          <cell r="M1889">
            <v>120</v>
          </cell>
        </row>
        <row r="1890">
          <cell r="C1890" t="str">
            <v>LAT48STD</v>
          </cell>
          <cell r="D1890" t="str">
            <v>48</v>
          </cell>
          <cell r="E1890" t="str">
            <v>STD</v>
          </cell>
          <cell r="F1890" t="str">
            <v>1432</v>
          </cell>
          <cell r="K1890" t="str">
            <v>THRD150006</v>
          </cell>
          <cell r="L1890" t="str">
            <v>06</v>
          </cell>
          <cell r="M1890">
            <v>140</v>
          </cell>
          <cell r="AH1890" t="str">
            <v>PLUG.25BW150NA</v>
          </cell>
          <cell r="AI1890" t="str">
            <v>.25</v>
          </cell>
          <cell r="AJ1890" t="str">
            <v>BW</v>
          </cell>
          <cell r="AK1890" t="str">
            <v>150</v>
          </cell>
          <cell r="AL1890" t="str">
            <v>NA</v>
          </cell>
          <cell r="AN1890" t="str">
            <v>Error</v>
          </cell>
        </row>
        <row r="1891">
          <cell r="C1891" t="str">
            <v>LAT54STD</v>
          </cell>
          <cell r="D1891" t="str">
            <v>54</v>
          </cell>
          <cell r="E1891" t="str">
            <v>STD</v>
          </cell>
          <cell r="F1891" t="str">
            <v>1654</v>
          </cell>
          <cell r="K1891" t="str">
            <v>THRD150008</v>
          </cell>
          <cell r="L1891" t="str">
            <v>08</v>
          </cell>
          <cell r="M1891">
            <v>236</v>
          </cell>
          <cell r="AH1891" t="str">
            <v>PLUG.375BW150NA</v>
          </cell>
          <cell r="AI1891" t="str">
            <v>.375</v>
          </cell>
          <cell r="AJ1891" t="str">
            <v>BW</v>
          </cell>
          <cell r="AK1891" t="str">
            <v>150</v>
          </cell>
          <cell r="AL1891" t="str">
            <v>NA</v>
          </cell>
          <cell r="AN1891" t="str">
            <v>Error</v>
          </cell>
        </row>
        <row r="1892">
          <cell r="C1892" t="str">
            <v>LAT60STD</v>
          </cell>
          <cell r="D1892" t="str">
            <v>60</v>
          </cell>
          <cell r="E1892" t="str">
            <v>STD</v>
          </cell>
          <cell r="F1892" t="str">
            <v>1876</v>
          </cell>
          <cell r="K1892" t="str">
            <v>THRD150010</v>
          </cell>
          <cell r="L1892" t="str">
            <v>10</v>
          </cell>
          <cell r="M1892">
            <v>399</v>
          </cell>
          <cell r="AH1892" t="str">
            <v>PLUG.50BW150NA</v>
          </cell>
          <cell r="AI1892" t="str">
            <v>.50</v>
          </cell>
          <cell r="AJ1892" t="str">
            <v>BW</v>
          </cell>
          <cell r="AK1892" t="str">
            <v>150</v>
          </cell>
          <cell r="AL1892" t="str">
            <v>NA</v>
          </cell>
          <cell r="AN1892" t="str">
            <v>Error</v>
          </cell>
        </row>
        <row r="1893">
          <cell r="K1893" t="str">
            <v>THRD150012</v>
          </cell>
          <cell r="L1893" t="str">
            <v>12</v>
          </cell>
          <cell r="M1893">
            <v>601</v>
          </cell>
          <cell r="AH1893" t="str">
            <v>PLUG.75BW150NA</v>
          </cell>
          <cell r="AI1893" t="str">
            <v>.75</v>
          </cell>
          <cell r="AJ1893" t="str">
            <v>BW</v>
          </cell>
          <cell r="AK1893" t="str">
            <v>150</v>
          </cell>
          <cell r="AL1893" t="str">
            <v>NA</v>
          </cell>
          <cell r="AN1893" t="str">
            <v>Error</v>
          </cell>
        </row>
        <row r="1894">
          <cell r="C1894" t="str">
            <v>LAT.50XH</v>
          </cell>
          <cell r="D1894" t="str">
            <v>.50</v>
          </cell>
          <cell r="E1894" t="str">
            <v>XH</v>
          </cell>
          <cell r="F1894" t="str">
            <v>1.25</v>
          </cell>
          <cell r="K1894" t="str">
            <v>THRD150014</v>
          </cell>
          <cell r="L1894" t="str">
            <v>14</v>
          </cell>
          <cell r="M1894" t="str">
            <v>Error</v>
          </cell>
          <cell r="AH1894" t="str">
            <v>PLUG01BW150NA</v>
          </cell>
          <cell r="AI1894" t="str">
            <v>01</v>
          </cell>
          <cell r="AJ1894" t="str">
            <v>BW</v>
          </cell>
          <cell r="AK1894" t="str">
            <v>150</v>
          </cell>
          <cell r="AL1894" t="str">
            <v>NA</v>
          </cell>
          <cell r="AN1894" t="str">
            <v>Error</v>
          </cell>
        </row>
        <row r="1895">
          <cell r="C1895" t="str">
            <v>LAT.75XH</v>
          </cell>
          <cell r="D1895" t="str">
            <v>.75</v>
          </cell>
          <cell r="E1895" t="str">
            <v>XH</v>
          </cell>
          <cell r="F1895" t="str">
            <v>2</v>
          </cell>
          <cell r="K1895" t="str">
            <v>THRD150016</v>
          </cell>
          <cell r="L1895" t="str">
            <v>16</v>
          </cell>
          <cell r="M1895" t="str">
            <v>Error</v>
          </cell>
          <cell r="AH1895" t="str">
            <v>PLUG01.5BW150NA</v>
          </cell>
          <cell r="AI1895" t="str">
            <v>01.5</v>
          </cell>
          <cell r="AJ1895" t="str">
            <v>BW</v>
          </cell>
          <cell r="AK1895" t="str">
            <v>150</v>
          </cell>
          <cell r="AL1895" t="str">
            <v>NA</v>
          </cell>
          <cell r="AN1895" t="str">
            <v>Error</v>
          </cell>
        </row>
        <row r="1896">
          <cell r="C1896" t="str">
            <v>LAT01XH</v>
          </cell>
          <cell r="D1896" t="str">
            <v>01</v>
          </cell>
          <cell r="E1896" t="str">
            <v>XH</v>
          </cell>
          <cell r="F1896" t="str">
            <v>2.52</v>
          </cell>
          <cell r="K1896" t="str">
            <v>THRD150018</v>
          </cell>
          <cell r="L1896" t="str">
            <v>18</v>
          </cell>
          <cell r="M1896" t="str">
            <v>Error</v>
          </cell>
          <cell r="AH1896" t="str">
            <v>PLUG02BW150NA</v>
          </cell>
          <cell r="AI1896" t="str">
            <v>02</v>
          </cell>
          <cell r="AJ1896" t="str">
            <v>BW</v>
          </cell>
          <cell r="AK1896" t="str">
            <v>150</v>
          </cell>
          <cell r="AL1896" t="str">
            <v>NA</v>
          </cell>
          <cell r="AN1896" t="str">
            <v>Error</v>
          </cell>
        </row>
        <row r="1897">
          <cell r="C1897" t="str">
            <v>LAT01.25XH</v>
          </cell>
          <cell r="D1897" t="str">
            <v>01.25</v>
          </cell>
          <cell r="E1897" t="str">
            <v>XH</v>
          </cell>
          <cell r="F1897" t="str">
            <v>3.86</v>
          </cell>
          <cell r="K1897" t="str">
            <v>THRD150020</v>
          </cell>
          <cell r="L1897" t="str">
            <v>20</v>
          </cell>
          <cell r="M1897" t="str">
            <v>Error</v>
          </cell>
          <cell r="AH1897" t="str">
            <v>PLUG03BW150NA</v>
          </cell>
          <cell r="AI1897" t="str">
            <v>03</v>
          </cell>
          <cell r="AJ1897" t="str">
            <v>BW</v>
          </cell>
          <cell r="AK1897" t="str">
            <v>150</v>
          </cell>
          <cell r="AL1897" t="str">
            <v>NA</v>
          </cell>
          <cell r="AN1897" t="str">
            <v>Error</v>
          </cell>
        </row>
        <row r="1898">
          <cell r="C1898" t="str">
            <v>LAT01.5XH</v>
          </cell>
          <cell r="D1898" t="str">
            <v>01.5</v>
          </cell>
          <cell r="E1898" t="str">
            <v>XH</v>
          </cell>
          <cell r="F1898" t="str">
            <v>5.44</v>
          </cell>
          <cell r="K1898" t="str">
            <v>THRD150024</v>
          </cell>
          <cell r="L1898" t="str">
            <v>24</v>
          </cell>
          <cell r="M1898" t="str">
            <v>Error</v>
          </cell>
          <cell r="AH1898" t="str">
            <v>PLUG04BW150NA</v>
          </cell>
          <cell r="AI1898" t="str">
            <v>04</v>
          </cell>
          <cell r="AJ1898" t="str">
            <v>BW</v>
          </cell>
          <cell r="AK1898" t="str">
            <v>150</v>
          </cell>
          <cell r="AL1898" t="str">
            <v>NA</v>
          </cell>
          <cell r="AN1898" t="str">
            <v>Error</v>
          </cell>
        </row>
        <row r="1899">
          <cell r="C1899" t="str">
            <v>LAT02XH</v>
          </cell>
          <cell r="D1899" t="str">
            <v>02</v>
          </cell>
          <cell r="E1899" t="str">
            <v>XH</v>
          </cell>
          <cell r="F1899" t="str">
            <v>7.8</v>
          </cell>
          <cell r="K1899" t="str">
            <v>THRD150026</v>
          </cell>
          <cell r="L1899" t="str">
            <v>26</v>
          </cell>
          <cell r="M1899" t="str">
            <v>Error</v>
          </cell>
          <cell r="AH1899" t="str">
            <v>PLUG06BW150NA</v>
          </cell>
          <cell r="AI1899" t="str">
            <v>06</v>
          </cell>
          <cell r="AJ1899" t="str">
            <v>BW</v>
          </cell>
          <cell r="AK1899" t="str">
            <v>150</v>
          </cell>
          <cell r="AL1899" t="str">
            <v>NA</v>
          </cell>
          <cell r="AN1899" t="str">
            <v>Error</v>
          </cell>
        </row>
        <row r="1900">
          <cell r="C1900" t="str">
            <v>LAT02.5XH</v>
          </cell>
          <cell r="D1900" t="str">
            <v>02.5</v>
          </cell>
          <cell r="E1900" t="str">
            <v>XH</v>
          </cell>
          <cell r="F1900" t="str">
            <v>13.5</v>
          </cell>
          <cell r="K1900" t="str">
            <v>THRD150028</v>
          </cell>
          <cell r="L1900" t="str">
            <v>28</v>
          </cell>
          <cell r="M1900" t="str">
            <v>Error</v>
          </cell>
          <cell r="AH1900" t="str">
            <v>PLUG08BW150NA</v>
          </cell>
          <cell r="AI1900" t="str">
            <v>08</v>
          </cell>
          <cell r="AJ1900" t="str">
            <v>BW</v>
          </cell>
          <cell r="AK1900" t="str">
            <v>150</v>
          </cell>
          <cell r="AL1900" t="str">
            <v>NA</v>
          </cell>
          <cell r="AN1900" t="str">
            <v>Error</v>
          </cell>
        </row>
        <row r="1901">
          <cell r="C1901" t="str">
            <v>LAT03XH</v>
          </cell>
          <cell r="D1901" t="str">
            <v>03</v>
          </cell>
          <cell r="E1901" t="str">
            <v>XH</v>
          </cell>
          <cell r="F1901" t="str">
            <v>18.8</v>
          </cell>
          <cell r="K1901" t="str">
            <v>THRD150030</v>
          </cell>
          <cell r="L1901" t="str">
            <v>30</v>
          </cell>
          <cell r="M1901" t="str">
            <v>Error</v>
          </cell>
          <cell r="AH1901" t="str">
            <v>PLUG10BW150NA</v>
          </cell>
          <cell r="AI1901" t="str">
            <v>10</v>
          </cell>
          <cell r="AJ1901" t="str">
            <v>BW</v>
          </cell>
          <cell r="AK1901" t="str">
            <v>150</v>
          </cell>
          <cell r="AL1901" t="str">
            <v>NA</v>
          </cell>
          <cell r="AN1901" t="str">
            <v>Error</v>
          </cell>
        </row>
        <row r="1902">
          <cell r="C1902" t="str">
            <v>LAT03.5XH</v>
          </cell>
          <cell r="D1902" t="str">
            <v>03.5</v>
          </cell>
          <cell r="E1902" t="str">
            <v>XH</v>
          </cell>
          <cell r="F1902" t="str">
            <v>25.6</v>
          </cell>
          <cell r="K1902" t="str">
            <v>THRD150032</v>
          </cell>
          <cell r="L1902" t="str">
            <v>32</v>
          </cell>
          <cell r="M1902" t="str">
            <v>Error</v>
          </cell>
          <cell r="AH1902" t="str">
            <v>PLUG12BW150NA</v>
          </cell>
          <cell r="AI1902" t="str">
            <v>12</v>
          </cell>
          <cell r="AJ1902" t="str">
            <v>BW</v>
          </cell>
          <cell r="AK1902" t="str">
            <v>150</v>
          </cell>
          <cell r="AL1902" t="str">
            <v>NA</v>
          </cell>
          <cell r="AN1902" t="str">
            <v>Error</v>
          </cell>
        </row>
        <row r="1903">
          <cell r="C1903" t="str">
            <v>LAT04XH</v>
          </cell>
          <cell r="D1903" t="str">
            <v>04</v>
          </cell>
          <cell r="E1903" t="str">
            <v>XH</v>
          </cell>
          <cell r="F1903" t="str">
            <v>32.8</v>
          </cell>
          <cell r="K1903" t="str">
            <v>THRD150034</v>
          </cell>
          <cell r="L1903" t="str">
            <v>34</v>
          </cell>
          <cell r="M1903" t="str">
            <v>Error</v>
          </cell>
          <cell r="AH1903" t="str">
            <v>PLUG14BW150NA</v>
          </cell>
          <cell r="AI1903" t="str">
            <v>14</v>
          </cell>
          <cell r="AJ1903" t="str">
            <v>BW</v>
          </cell>
          <cell r="AK1903" t="str">
            <v>150</v>
          </cell>
          <cell r="AL1903" t="str">
            <v>NA</v>
          </cell>
          <cell r="AN1903" t="str">
            <v>Error</v>
          </cell>
        </row>
        <row r="1904">
          <cell r="C1904" t="str">
            <v>LAT04.5XH</v>
          </cell>
          <cell r="D1904" t="str">
            <v>04.5</v>
          </cell>
          <cell r="E1904" t="str">
            <v>XH</v>
          </cell>
          <cell r="F1904" t="str">
            <v>41</v>
          </cell>
          <cell r="K1904" t="str">
            <v>THRD150036</v>
          </cell>
          <cell r="L1904" t="str">
            <v>36</v>
          </cell>
          <cell r="M1904" t="str">
            <v>Error</v>
          </cell>
          <cell r="AH1904" t="str">
            <v>PLUG16BW150NA</v>
          </cell>
          <cell r="AI1904" t="str">
            <v>16</v>
          </cell>
          <cell r="AJ1904" t="str">
            <v>BW</v>
          </cell>
          <cell r="AK1904" t="str">
            <v>150</v>
          </cell>
          <cell r="AL1904" t="str">
            <v>NA</v>
          </cell>
          <cell r="AN1904" t="str">
            <v>Error</v>
          </cell>
        </row>
        <row r="1905">
          <cell r="C1905" t="str">
            <v>LAT05XH</v>
          </cell>
          <cell r="D1905" t="str">
            <v>05</v>
          </cell>
          <cell r="E1905" t="str">
            <v>XH</v>
          </cell>
          <cell r="F1905" t="str">
            <v>50</v>
          </cell>
          <cell r="K1905" t="str">
            <v>THRD150038</v>
          </cell>
          <cell r="L1905" t="str">
            <v>38</v>
          </cell>
          <cell r="M1905" t="str">
            <v>Error</v>
          </cell>
          <cell r="AH1905" t="str">
            <v>PLUG18BW150NA</v>
          </cell>
          <cell r="AI1905" t="str">
            <v>18</v>
          </cell>
          <cell r="AJ1905" t="str">
            <v>BW</v>
          </cell>
          <cell r="AK1905" t="str">
            <v>150</v>
          </cell>
          <cell r="AL1905" t="str">
            <v>NA</v>
          </cell>
          <cell r="AN1905" t="str">
            <v>Error</v>
          </cell>
        </row>
        <row r="1906">
          <cell r="C1906" t="str">
            <v>LAT06XH</v>
          </cell>
          <cell r="D1906" t="str">
            <v>06</v>
          </cell>
          <cell r="E1906" t="str">
            <v>XH</v>
          </cell>
          <cell r="F1906" t="str">
            <v>79</v>
          </cell>
          <cell r="K1906" t="str">
            <v>THRD150040</v>
          </cell>
          <cell r="L1906" t="str">
            <v>40</v>
          </cell>
          <cell r="M1906" t="str">
            <v>Error</v>
          </cell>
          <cell r="AH1906" t="str">
            <v>PLUG20BW150NA</v>
          </cell>
          <cell r="AI1906" t="str">
            <v>20</v>
          </cell>
          <cell r="AJ1906" t="str">
            <v>BW</v>
          </cell>
          <cell r="AK1906" t="str">
            <v>150</v>
          </cell>
          <cell r="AL1906" t="str">
            <v>NA</v>
          </cell>
          <cell r="AN1906" t="str">
            <v>Error</v>
          </cell>
        </row>
        <row r="1907">
          <cell r="C1907" t="str">
            <v>LAT08XH</v>
          </cell>
          <cell r="D1907" t="str">
            <v>08</v>
          </cell>
          <cell r="E1907" t="str">
            <v>XH</v>
          </cell>
          <cell r="F1907" t="str">
            <v>140</v>
          </cell>
          <cell r="K1907" t="str">
            <v>THRD150042</v>
          </cell>
          <cell r="L1907" t="str">
            <v>42</v>
          </cell>
          <cell r="M1907" t="str">
            <v>Error</v>
          </cell>
          <cell r="AH1907" t="str">
            <v>PLUG22BW150NA</v>
          </cell>
          <cell r="AI1907" t="str">
            <v>22</v>
          </cell>
          <cell r="AJ1907" t="str">
            <v>BW</v>
          </cell>
          <cell r="AK1907" t="str">
            <v>150</v>
          </cell>
          <cell r="AL1907" t="str">
            <v>NA</v>
          </cell>
          <cell r="AN1907" t="str">
            <v>Error</v>
          </cell>
        </row>
        <row r="1908">
          <cell r="C1908" t="str">
            <v>LAT10XH</v>
          </cell>
          <cell r="D1908" t="str">
            <v>10</v>
          </cell>
          <cell r="E1908" t="str">
            <v>XH</v>
          </cell>
          <cell r="F1908" t="str">
            <v>202</v>
          </cell>
          <cell r="K1908" t="str">
            <v>THRD150044</v>
          </cell>
          <cell r="L1908" t="str">
            <v>44</v>
          </cell>
          <cell r="M1908" t="str">
            <v>Error</v>
          </cell>
          <cell r="AH1908" t="str">
            <v>PLUG24BW150NA</v>
          </cell>
          <cell r="AI1908" t="str">
            <v>24</v>
          </cell>
          <cell r="AJ1908" t="str">
            <v>BW</v>
          </cell>
          <cell r="AK1908" t="str">
            <v>150</v>
          </cell>
          <cell r="AL1908" t="str">
            <v>NA</v>
          </cell>
          <cell r="AN1908" t="str">
            <v>Error</v>
          </cell>
        </row>
        <row r="1909">
          <cell r="C1909" t="str">
            <v>LAT12XH</v>
          </cell>
          <cell r="D1909" t="str">
            <v>12</v>
          </cell>
          <cell r="E1909" t="str">
            <v>XH</v>
          </cell>
          <cell r="F1909" t="str">
            <v>273</v>
          </cell>
          <cell r="K1909" t="str">
            <v>THRD150046</v>
          </cell>
          <cell r="L1909" t="str">
            <v>46</v>
          </cell>
          <cell r="M1909" t="str">
            <v>Error</v>
          </cell>
        </row>
        <row r="1910">
          <cell r="C1910" t="str">
            <v>LAT14XH</v>
          </cell>
          <cell r="D1910" t="str">
            <v>14</v>
          </cell>
          <cell r="E1910" t="str">
            <v>XH</v>
          </cell>
          <cell r="F1910" t="str">
            <v>340</v>
          </cell>
          <cell r="K1910" t="str">
            <v>THRD150048</v>
          </cell>
          <cell r="L1910" t="str">
            <v>48</v>
          </cell>
          <cell r="M1910" t="str">
            <v>Error</v>
          </cell>
          <cell r="AH1910" t="str">
            <v>PLUG.25BW150NAYES</v>
          </cell>
          <cell r="AI1910" t="str">
            <v>.25</v>
          </cell>
          <cell r="AJ1910" t="str">
            <v>BW</v>
          </cell>
          <cell r="AK1910" t="str">
            <v>150</v>
          </cell>
          <cell r="AL1910" t="str">
            <v>NA</v>
          </cell>
          <cell r="AM1910" t="str">
            <v>YES</v>
          </cell>
          <cell r="AN1910" t="str">
            <v>Error</v>
          </cell>
        </row>
        <row r="1911">
          <cell r="C1911" t="str">
            <v>LAT16XH</v>
          </cell>
          <cell r="D1911" t="str">
            <v>16</v>
          </cell>
          <cell r="E1911" t="str">
            <v>XH</v>
          </cell>
          <cell r="F1911" t="str">
            <v>433</v>
          </cell>
          <cell r="K1911" t="str">
            <v>THRD150050</v>
          </cell>
          <cell r="L1911" t="str">
            <v>50</v>
          </cell>
          <cell r="M1911" t="str">
            <v>Error</v>
          </cell>
          <cell r="AH1911" t="str">
            <v>PLUG.375BW150NAYES</v>
          </cell>
          <cell r="AI1911" t="str">
            <v>.375</v>
          </cell>
          <cell r="AJ1911" t="str">
            <v>BW</v>
          </cell>
          <cell r="AK1911" t="str">
            <v>150</v>
          </cell>
          <cell r="AL1911" t="str">
            <v>NA</v>
          </cell>
          <cell r="AM1911" t="str">
            <v>YES</v>
          </cell>
          <cell r="AN1911" t="str">
            <v>Error</v>
          </cell>
        </row>
        <row r="1912">
          <cell r="C1912" t="str">
            <v>LAT18XH</v>
          </cell>
          <cell r="D1912" t="str">
            <v>18</v>
          </cell>
          <cell r="E1912" t="str">
            <v>XH</v>
          </cell>
          <cell r="F1912" t="str">
            <v>526</v>
          </cell>
          <cell r="K1912" t="str">
            <v>THRD150052</v>
          </cell>
          <cell r="L1912" t="str">
            <v>52</v>
          </cell>
          <cell r="M1912" t="str">
            <v>Error</v>
          </cell>
          <cell r="AH1912" t="str">
            <v>PLUG.50BW150NAYES</v>
          </cell>
          <cell r="AI1912" t="str">
            <v>.50</v>
          </cell>
          <cell r="AJ1912" t="str">
            <v>BW</v>
          </cell>
          <cell r="AK1912" t="str">
            <v>150</v>
          </cell>
          <cell r="AL1912" t="str">
            <v>NA</v>
          </cell>
          <cell r="AM1912" t="str">
            <v>YES</v>
          </cell>
          <cell r="AN1912" t="str">
            <v>Error</v>
          </cell>
        </row>
        <row r="1913">
          <cell r="C1913" t="str">
            <v>LAT20XH</v>
          </cell>
          <cell r="D1913" t="str">
            <v>20</v>
          </cell>
          <cell r="E1913" t="str">
            <v>XH</v>
          </cell>
          <cell r="F1913" t="str">
            <v>628</v>
          </cell>
          <cell r="K1913" t="str">
            <v>THRD150054</v>
          </cell>
          <cell r="L1913" t="str">
            <v>54</v>
          </cell>
          <cell r="M1913" t="str">
            <v>Error</v>
          </cell>
          <cell r="AH1913" t="str">
            <v>PLUG.75BW150NAYES</v>
          </cell>
          <cell r="AI1913" t="str">
            <v>.75</v>
          </cell>
          <cell r="AJ1913" t="str">
            <v>BW</v>
          </cell>
          <cell r="AK1913" t="str">
            <v>150</v>
          </cell>
          <cell r="AL1913" t="str">
            <v>NA</v>
          </cell>
          <cell r="AM1913" t="str">
            <v>YES</v>
          </cell>
          <cell r="AN1913" t="str">
            <v>Error</v>
          </cell>
        </row>
        <row r="1914">
          <cell r="C1914" t="str">
            <v>LAT22XH</v>
          </cell>
          <cell r="D1914" t="str">
            <v>22</v>
          </cell>
          <cell r="E1914" t="str">
            <v>XH</v>
          </cell>
          <cell r="F1914" t="str">
            <v>755</v>
          </cell>
          <cell r="K1914" t="str">
            <v>THRD150056</v>
          </cell>
          <cell r="L1914" t="str">
            <v>56</v>
          </cell>
          <cell r="M1914" t="str">
            <v>Error</v>
          </cell>
          <cell r="AH1914" t="str">
            <v>PLUG01BW150NAYES</v>
          </cell>
          <cell r="AI1914" t="str">
            <v>01</v>
          </cell>
          <cell r="AJ1914" t="str">
            <v>BW</v>
          </cell>
          <cell r="AK1914" t="str">
            <v>150</v>
          </cell>
          <cell r="AL1914" t="str">
            <v>NA</v>
          </cell>
          <cell r="AM1914" t="str">
            <v>YES</v>
          </cell>
          <cell r="AN1914" t="str">
            <v>Error</v>
          </cell>
        </row>
        <row r="1915">
          <cell r="C1915" t="str">
            <v>LAT24XH</v>
          </cell>
          <cell r="D1915" t="str">
            <v>24</v>
          </cell>
          <cell r="E1915" t="str">
            <v>XH</v>
          </cell>
          <cell r="F1915" t="str">
            <v>882</v>
          </cell>
          <cell r="K1915" t="str">
            <v>THRD150058</v>
          </cell>
          <cell r="L1915" t="str">
            <v>58</v>
          </cell>
          <cell r="M1915" t="str">
            <v>Error</v>
          </cell>
          <cell r="AH1915" t="str">
            <v>PLUG01.5BW150NAYES</v>
          </cell>
          <cell r="AI1915" t="str">
            <v>01.5</v>
          </cell>
          <cell r="AJ1915" t="str">
            <v>BW</v>
          </cell>
          <cell r="AK1915" t="str">
            <v>150</v>
          </cell>
          <cell r="AL1915" t="str">
            <v>NA</v>
          </cell>
          <cell r="AM1915" t="str">
            <v>YES</v>
          </cell>
          <cell r="AN1915" t="str">
            <v>Error</v>
          </cell>
        </row>
        <row r="1916">
          <cell r="C1916" t="str">
            <v>LAT26XH</v>
          </cell>
          <cell r="D1916" t="str">
            <v>26</v>
          </cell>
          <cell r="E1916" t="str">
            <v>XH</v>
          </cell>
          <cell r="F1916" t="str">
            <v>1009</v>
          </cell>
          <cell r="K1916" t="str">
            <v>THRD150060</v>
          </cell>
          <cell r="L1916" t="str">
            <v>60</v>
          </cell>
          <cell r="M1916" t="str">
            <v>Error</v>
          </cell>
          <cell r="AH1916" t="str">
            <v>PLUG02BW150NAYES</v>
          </cell>
          <cell r="AI1916" t="str">
            <v>02</v>
          </cell>
          <cell r="AJ1916" t="str">
            <v>BW</v>
          </cell>
          <cell r="AK1916" t="str">
            <v>150</v>
          </cell>
          <cell r="AL1916" t="str">
            <v>NA</v>
          </cell>
          <cell r="AM1916" t="str">
            <v>YES</v>
          </cell>
          <cell r="AN1916" t="str">
            <v>Error</v>
          </cell>
        </row>
        <row r="1917">
          <cell r="C1917" t="str">
            <v>LAT28XH</v>
          </cell>
          <cell r="D1917" t="str">
            <v>28</v>
          </cell>
          <cell r="E1917" t="str">
            <v>XH</v>
          </cell>
          <cell r="F1917" t="str">
            <v>1136</v>
          </cell>
          <cell r="AH1917" t="str">
            <v>PLUG03BW150NAYES</v>
          </cell>
          <cell r="AI1917" t="str">
            <v>03</v>
          </cell>
          <cell r="AJ1917" t="str">
            <v>BW</v>
          </cell>
          <cell r="AK1917" t="str">
            <v>150</v>
          </cell>
          <cell r="AL1917" t="str">
            <v>NA</v>
          </cell>
          <cell r="AM1917" t="str">
            <v>YES</v>
          </cell>
          <cell r="AN1917" t="str">
            <v>Error</v>
          </cell>
        </row>
        <row r="1918">
          <cell r="C1918" t="str">
            <v>LAT30XH</v>
          </cell>
          <cell r="D1918" t="str">
            <v>30</v>
          </cell>
          <cell r="E1918" t="str">
            <v>XH</v>
          </cell>
          <cell r="F1918" t="str">
            <v>1263</v>
          </cell>
          <cell r="K1918" t="str">
            <v>WN1500.50</v>
          </cell>
          <cell r="L1918" t="str">
            <v>.50</v>
          </cell>
          <cell r="M1918">
            <v>7</v>
          </cell>
          <cell r="AH1918" t="str">
            <v>PLUG04BW150NAYES</v>
          </cell>
          <cell r="AI1918" t="str">
            <v>04</v>
          </cell>
          <cell r="AJ1918" t="str">
            <v>BW</v>
          </cell>
          <cell r="AK1918" t="str">
            <v>150</v>
          </cell>
          <cell r="AL1918" t="str">
            <v>NA</v>
          </cell>
          <cell r="AM1918" t="str">
            <v>YES</v>
          </cell>
          <cell r="AN1918" t="str">
            <v>Error</v>
          </cell>
        </row>
        <row r="1919">
          <cell r="C1919" t="str">
            <v>LAT32XH</v>
          </cell>
          <cell r="D1919" t="str">
            <v>32</v>
          </cell>
          <cell r="E1919" t="str">
            <v>XH</v>
          </cell>
          <cell r="F1919" t="str">
            <v>1390</v>
          </cell>
          <cell r="K1919" t="str">
            <v>WN1500.75</v>
          </cell>
          <cell r="L1919" t="str">
            <v>.75</v>
          </cell>
          <cell r="M1919">
            <v>7</v>
          </cell>
          <cell r="AH1919" t="str">
            <v>PLUG06BW150NAYES</v>
          </cell>
          <cell r="AI1919" t="str">
            <v>06</v>
          </cell>
          <cell r="AJ1919" t="str">
            <v>BW</v>
          </cell>
          <cell r="AK1919" t="str">
            <v>150</v>
          </cell>
          <cell r="AL1919" t="str">
            <v>NA</v>
          </cell>
          <cell r="AM1919" t="str">
            <v>YES</v>
          </cell>
          <cell r="AN1919" t="str">
            <v>Error</v>
          </cell>
        </row>
        <row r="1920">
          <cell r="C1920" t="str">
            <v>LAT34XH</v>
          </cell>
          <cell r="D1920" t="str">
            <v>34</v>
          </cell>
          <cell r="E1920" t="str">
            <v>XH</v>
          </cell>
          <cell r="F1920" t="str">
            <v>1517</v>
          </cell>
          <cell r="K1920" t="str">
            <v>WN150001</v>
          </cell>
          <cell r="L1920" t="str">
            <v>01</v>
          </cell>
          <cell r="M1920">
            <v>9</v>
          </cell>
          <cell r="AH1920" t="str">
            <v>PLUG08BW150NAYES</v>
          </cell>
          <cell r="AI1920" t="str">
            <v>08</v>
          </cell>
          <cell r="AJ1920" t="str">
            <v>BW</v>
          </cell>
          <cell r="AK1920" t="str">
            <v>150</v>
          </cell>
          <cell r="AL1920" t="str">
            <v>NA</v>
          </cell>
          <cell r="AM1920" t="str">
            <v>YES</v>
          </cell>
          <cell r="AN1920" t="str">
            <v>Error</v>
          </cell>
        </row>
        <row r="1921">
          <cell r="C1921" t="str">
            <v>LAT36XH</v>
          </cell>
          <cell r="D1921" t="str">
            <v>36</v>
          </cell>
          <cell r="E1921" t="str">
            <v>XH</v>
          </cell>
          <cell r="F1921" t="str">
            <v>1644</v>
          </cell>
          <cell r="K1921" t="str">
            <v>WN150001.25</v>
          </cell>
          <cell r="L1921" t="str">
            <v>01.25</v>
          </cell>
          <cell r="M1921">
            <v>10</v>
          </cell>
          <cell r="AH1921" t="str">
            <v>PLUG10BW150NAYES</v>
          </cell>
          <cell r="AI1921" t="str">
            <v>10</v>
          </cell>
          <cell r="AJ1921" t="str">
            <v>BW</v>
          </cell>
          <cell r="AK1921" t="str">
            <v>150</v>
          </cell>
          <cell r="AL1921" t="str">
            <v>NA</v>
          </cell>
          <cell r="AM1921" t="str">
            <v>YES</v>
          </cell>
          <cell r="AN1921" t="str">
            <v>Error</v>
          </cell>
        </row>
        <row r="1922">
          <cell r="C1922" t="str">
            <v>LAT42XH</v>
          </cell>
          <cell r="D1922" t="str">
            <v>42</v>
          </cell>
          <cell r="E1922" t="str">
            <v>XH</v>
          </cell>
          <cell r="F1922" t="str">
            <v>2025</v>
          </cell>
          <cell r="K1922" t="str">
            <v>WN150001.5</v>
          </cell>
          <cell r="L1922" t="str">
            <v>01.5</v>
          </cell>
          <cell r="M1922">
            <v>14</v>
          </cell>
          <cell r="AH1922" t="str">
            <v>PLUG12BW150NAYES</v>
          </cell>
          <cell r="AI1922" t="str">
            <v>12</v>
          </cell>
          <cell r="AJ1922" t="str">
            <v>BW</v>
          </cell>
          <cell r="AK1922" t="str">
            <v>150</v>
          </cell>
          <cell r="AL1922" t="str">
            <v>NA</v>
          </cell>
          <cell r="AM1922" t="str">
            <v>YES</v>
          </cell>
          <cell r="AN1922" t="str">
            <v>Error</v>
          </cell>
        </row>
        <row r="1923">
          <cell r="C1923" t="str">
            <v>LAT48XH</v>
          </cell>
          <cell r="D1923" t="str">
            <v>48</v>
          </cell>
          <cell r="E1923" t="str">
            <v>XH</v>
          </cell>
          <cell r="F1923" t="str">
            <v>2406</v>
          </cell>
          <cell r="K1923" t="str">
            <v>WN150002</v>
          </cell>
          <cell r="L1923" t="str">
            <v>02</v>
          </cell>
          <cell r="M1923">
            <v>25</v>
          </cell>
          <cell r="AH1923" t="str">
            <v>PLUG14BW150NAYES</v>
          </cell>
          <cell r="AI1923" t="str">
            <v>14</v>
          </cell>
          <cell r="AJ1923" t="str">
            <v>BW</v>
          </cell>
          <cell r="AK1923" t="str">
            <v>150</v>
          </cell>
          <cell r="AL1923" t="str">
            <v>NA</v>
          </cell>
          <cell r="AM1923" t="str">
            <v>YES</v>
          </cell>
          <cell r="AN1923" t="str">
            <v>Error</v>
          </cell>
        </row>
        <row r="1924">
          <cell r="C1924" t="str">
            <v>LAT54XH</v>
          </cell>
          <cell r="D1924" t="str">
            <v>54</v>
          </cell>
          <cell r="E1924" t="str">
            <v>XH</v>
          </cell>
          <cell r="F1924" t="str">
            <v>2787</v>
          </cell>
          <cell r="K1924" t="str">
            <v>WN150002.5</v>
          </cell>
          <cell r="L1924" t="str">
            <v>02.5</v>
          </cell>
          <cell r="M1924">
            <v>36</v>
          </cell>
          <cell r="AH1924" t="str">
            <v>PLUG16BW150NAYES</v>
          </cell>
          <cell r="AI1924" t="str">
            <v>16</v>
          </cell>
          <cell r="AJ1924" t="str">
            <v>BW</v>
          </cell>
          <cell r="AK1924" t="str">
            <v>150</v>
          </cell>
          <cell r="AL1924" t="str">
            <v>NA</v>
          </cell>
          <cell r="AM1924" t="str">
            <v>YES</v>
          </cell>
          <cell r="AN1924" t="str">
            <v>Error</v>
          </cell>
        </row>
        <row r="1925">
          <cell r="C1925" t="str">
            <v>LAT60XH</v>
          </cell>
          <cell r="D1925" t="str">
            <v>60</v>
          </cell>
          <cell r="E1925" t="str">
            <v>XH</v>
          </cell>
          <cell r="F1925" t="str">
            <v>3168</v>
          </cell>
          <cell r="K1925" t="str">
            <v>WN150003</v>
          </cell>
          <cell r="L1925" t="str">
            <v>03</v>
          </cell>
          <cell r="M1925">
            <v>48</v>
          </cell>
          <cell r="AH1925" t="str">
            <v>PLUG18BW150NAYES</v>
          </cell>
          <cell r="AI1925" t="str">
            <v>18</v>
          </cell>
          <cell r="AJ1925" t="str">
            <v>BW</v>
          </cell>
          <cell r="AK1925" t="str">
            <v>150</v>
          </cell>
          <cell r="AL1925" t="str">
            <v>NA</v>
          </cell>
          <cell r="AM1925" t="str">
            <v>YES</v>
          </cell>
          <cell r="AN1925" t="str">
            <v>Error</v>
          </cell>
        </row>
        <row r="1926">
          <cell r="K1926" t="str">
            <v>WN150003.5</v>
          </cell>
          <cell r="L1926" t="str">
            <v>03.5</v>
          </cell>
          <cell r="M1926" t="str">
            <v>Error</v>
          </cell>
          <cell r="AH1926" t="str">
            <v>PLUG20BW150NAYES</v>
          </cell>
          <cell r="AI1926" t="str">
            <v>20</v>
          </cell>
          <cell r="AJ1926" t="str">
            <v>BW</v>
          </cell>
          <cell r="AK1926" t="str">
            <v>150</v>
          </cell>
          <cell r="AL1926" t="str">
            <v>NA</v>
          </cell>
          <cell r="AM1926" t="str">
            <v>YES</v>
          </cell>
          <cell r="AN1926" t="str">
            <v>Error</v>
          </cell>
        </row>
        <row r="1927">
          <cell r="C1927" t="str">
            <v>LAT.50NA</v>
          </cell>
          <cell r="D1927" t="str">
            <v>.50</v>
          </cell>
          <cell r="E1927" t="str">
            <v>NA</v>
          </cell>
          <cell r="F1927">
            <v>8.8388566435748608</v>
          </cell>
          <cell r="K1927" t="str">
            <v>WN150004</v>
          </cell>
          <cell r="L1927" t="str">
            <v>04</v>
          </cell>
          <cell r="M1927">
            <v>73</v>
          </cell>
          <cell r="AH1927" t="str">
            <v>PLUG22BW150NAYES</v>
          </cell>
          <cell r="AI1927" t="str">
            <v>22</v>
          </cell>
          <cell r="AJ1927" t="str">
            <v>BW</v>
          </cell>
          <cell r="AK1927" t="str">
            <v>150</v>
          </cell>
          <cell r="AL1927" t="str">
            <v>NA</v>
          </cell>
          <cell r="AM1927" t="str">
            <v>YES</v>
          </cell>
          <cell r="AN1927" t="str">
            <v>Error</v>
          </cell>
        </row>
        <row r="1928">
          <cell r="C1928" t="str">
            <v>LAT.75NA</v>
          </cell>
          <cell r="D1928" t="str">
            <v>.75</v>
          </cell>
          <cell r="E1928" t="str">
            <v>NA</v>
          </cell>
          <cell r="F1928">
            <v>10.91828525456844</v>
          </cell>
          <cell r="K1928" t="str">
            <v>WN150005</v>
          </cell>
          <cell r="L1928" t="str">
            <v>05</v>
          </cell>
          <cell r="M1928">
            <v>132</v>
          </cell>
          <cell r="AH1928" t="str">
            <v>PLUG24BW150NAYES</v>
          </cell>
          <cell r="AI1928" t="str">
            <v>24</v>
          </cell>
          <cell r="AJ1928" t="str">
            <v>BW</v>
          </cell>
          <cell r="AK1928" t="str">
            <v>150</v>
          </cell>
          <cell r="AL1928" t="str">
            <v>NA</v>
          </cell>
          <cell r="AM1928" t="str">
            <v>YES</v>
          </cell>
          <cell r="AN1928" t="str">
            <v>Error</v>
          </cell>
        </row>
        <row r="1929">
          <cell r="C1929" t="str">
            <v>LAT01NA</v>
          </cell>
          <cell r="D1929" t="str">
            <v>01</v>
          </cell>
          <cell r="E1929" t="str">
            <v>NA</v>
          </cell>
          <cell r="F1929">
            <v>13.467677573822826</v>
          </cell>
          <cell r="K1929" t="str">
            <v>WN150006</v>
          </cell>
          <cell r="L1929" t="str">
            <v>06</v>
          </cell>
          <cell r="M1929">
            <v>164</v>
          </cell>
        </row>
        <row r="1930">
          <cell r="C1930" t="str">
            <v>LAT01.25NA</v>
          </cell>
          <cell r="D1930" t="str">
            <v>01.25</v>
          </cell>
          <cell r="E1930" t="str">
            <v>NA</v>
          </cell>
          <cell r="F1930">
            <v>18.818997756170532</v>
          </cell>
          <cell r="K1930" t="str">
            <v>WN150008</v>
          </cell>
          <cell r="L1930" t="str">
            <v>08</v>
          </cell>
          <cell r="M1930">
            <v>273</v>
          </cell>
          <cell r="AH1930" t="str">
            <v>PLUG.25FLANGED300NA</v>
          </cell>
          <cell r="AI1930" t="str">
            <v>.25</v>
          </cell>
          <cell r="AJ1930" t="str">
            <v>FLANGED</v>
          </cell>
          <cell r="AK1930" t="str">
            <v>300</v>
          </cell>
          <cell r="AL1930" t="str">
            <v>NA</v>
          </cell>
          <cell r="AN1930" t="str">
            <v>Error</v>
          </cell>
        </row>
        <row r="1931">
          <cell r="C1931" t="str">
            <v>LAT01.5NA</v>
          </cell>
          <cell r="D1931" t="str">
            <v>01.5</v>
          </cell>
          <cell r="E1931" t="str">
            <v>NA</v>
          </cell>
          <cell r="F1931">
            <v>24.875862068965517</v>
          </cell>
          <cell r="K1931" t="str">
            <v>WN150010</v>
          </cell>
          <cell r="L1931" t="str">
            <v>10</v>
          </cell>
          <cell r="M1931">
            <v>454</v>
          </cell>
          <cell r="AH1931" t="str">
            <v>PLUG.375FLANGED300NA</v>
          </cell>
          <cell r="AI1931" t="str">
            <v>.375</v>
          </cell>
          <cell r="AJ1931" t="str">
            <v>FLANGED</v>
          </cell>
          <cell r="AK1931" t="str">
            <v>300</v>
          </cell>
          <cell r="AL1931" t="str">
            <v>NA</v>
          </cell>
          <cell r="AN1931" t="str">
            <v>Error</v>
          </cell>
        </row>
        <row r="1932">
          <cell r="C1932" t="str">
            <v>LAT02NA</v>
          </cell>
          <cell r="D1932" t="str">
            <v>02</v>
          </cell>
          <cell r="E1932" t="str">
            <v>NA</v>
          </cell>
          <cell r="F1932">
            <v>34.123674490646962</v>
          </cell>
          <cell r="K1932" t="str">
            <v>WN150012</v>
          </cell>
          <cell r="L1932" t="str">
            <v>12</v>
          </cell>
          <cell r="M1932">
            <v>690</v>
          </cell>
          <cell r="AH1932" t="str">
            <v>PLUG.50FLANGED300NA</v>
          </cell>
          <cell r="AI1932" t="str">
            <v>.50</v>
          </cell>
          <cell r="AJ1932" t="str">
            <v>FLANGED</v>
          </cell>
          <cell r="AK1932" t="str">
            <v>300</v>
          </cell>
          <cell r="AL1932" t="str">
            <v>NA</v>
          </cell>
          <cell r="AN1932" t="str">
            <v>Error</v>
          </cell>
        </row>
        <row r="1933">
          <cell r="C1933" t="str">
            <v>LAT02.5NA</v>
          </cell>
          <cell r="D1933" t="str">
            <v>02.5</v>
          </cell>
          <cell r="E1933" t="str">
            <v>NA</v>
          </cell>
          <cell r="F1933">
            <v>47.116620261297918</v>
          </cell>
          <cell r="K1933" t="str">
            <v>WN150014</v>
          </cell>
          <cell r="L1933" t="str">
            <v>14</v>
          </cell>
          <cell r="M1933" t="str">
            <v>Error</v>
          </cell>
          <cell r="AH1933" t="str">
            <v>PLUG.75FLANGED300NA</v>
          </cell>
          <cell r="AI1933" t="str">
            <v>.75</v>
          </cell>
          <cell r="AJ1933" t="str">
            <v>FLANGED</v>
          </cell>
          <cell r="AK1933" t="str">
            <v>300</v>
          </cell>
          <cell r="AL1933" t="str">
            <v>NA</v>
          </cell>
          <cell r="AN1933" t="str">
            <v>Error</v>
          </cell>
        </row>
        <row r="1934">
          <cell r="C1934" t="str">
            <v>LAT03NA</v>
          </cell>
          <cell r="D1934" t="str">
            <v>03</v>
          </cell>
          <cell r="E1934" t="str">
            <v>NA</v>
          </cell>
          <cell r="F1934">
            <v>60.5</v>
          </cell>
          <cell r="K1934" t="str">
            <v>WN150016</v>
          </cell>
          <cell r="L1934" t="str">
            <v>16</v>
          </cell>
          <cell r="M1934" t="str">
            <v>Error</v>
          </cell>
          <cell r="AH1934" t="str">
            <v>PLUG01FLANGED300NA</v>
          </cell>
          <cell r="AI1934" t="str">
            <v>01</v>
          </cell>
          <cell r="AJ1934" t="str">
            <v>FLANGED</v>
          </cell>
          <cell r="AK1934" t="str">
            <v>300</v>
          </cell>
          <cell r="AL1934" t="str">
            <v>NA</v>
          </cell>
          <cell r="AN1934" t="str">
            <v>Error</v>
          </cell>
        </row>
        <row r="1935">
          <cell r="C1935" t="str">
            <v>LAT03.5NA</v>
          </cell>
          <cell r="D1935" t="str">
            <v>03.5</v>
          </cell>
          <cell r="E1935" t="str">
            <v>NA</v>
          </cell>
          <cell r="F1935">
            <v>78.304669672176772</v>
          </cell>
          <cell r="K1935" t="str">
            <v>WN150018</v>
          </cell>
          <cell r="L1935" t="str">
            <v>18</v>
          </cell>
          <cell r="M1935" t="str">
            <v>Error</v>
          </cell>
          <cell r="AH1935" t="str">
            <v>PLUG01.5FLANGED300NA</v>
          </cell>
          <cell r="AI1935" t="str">
            <v>01.5</v>
          </cell>
          <cell r="AJ1935" t="str">
            <v>FLANGED</v>
          </cell>
          <cell r="AK1935" t="str">
            <v>300</v>
          </cell>
          <cell r="AL1935" t="str">
            <v>NA</v>
          </cell>
          <cell r="AN1935" t="str">
            <v>Error</v>
          </cell>
        </row>
        <row r="1936">
          <cell r="C1936" t="str">
            <v>LAT04NA</v>
          </cell>
          <cell r="D1936" t="str">
            <v>04</v>
          </cell>
          <cell r="E1936" t="str">
            <v>NA</v>
          </cell>
          <cell r="F1936">
            <v>92.546544967384079</v>
          </cell>
          <cell r="K1936" t="str">
            <v>WN150020</v>
          </cell>
          <cell r="L1936" t="str">
            <v>20</v>
          </cell>
          <cell r="M1936" t="str">
            <v>Error</v>
          </cell>
          <cell r="AH1936" t="str">
            <v>PLUG02FLANGED300NA</v>
          </cell>
          <cell r="AI1936" t="str">
            <v>02</v>
          </cell>
          <cell r="AJ1936" t="str">
            <v>FLANGED</v>
          </cell>
          <cell r="AK1936" t="str">
            <v>300</v>
          </cell>
          <cell r="AL1936" t="str">
            <v>NA</v>
          </cell>
          <cell r="AN1936" t="str">
            <v>Error</v>
          </cell>
        </row>
        <row r="1937">
          <cell r="C1937" t="str">
            <v>LAT04.5NA</v>
          </cell>
          <cell r="D1937" t="str">
            <v>04.5</v>
          </cell>
          <cell r="E1937" t="str">
            <v>NA</v>
          </cell>
          <cell r="F1937">
            <v>89.568515884305356</v>
          </cell>
          <cell r="K1937" t="str">
            <v>WN150024</v>
          </cell>
          <cell r="L1937" t="str">
            <v>24</v>
          </cell>
          <cell r="M1937" t="str">
            <v>Error</v>
          </cell>
          <cell r="AH1937" t="str">
            <v>PLUG03FLANGED300NA</v>
          </cell>
          <cell r="AI1937" t="str">
            <v>03</v>
          </cell>
          <cell r="AJ1937" t="str">
            <v>FLANGED</v>
          </cell>
          <cell r="AK1937" t="str">
            <v>300</v>
          </cell>
          <cell r="AL1937" t="str">
            <v>NA</v>
          </cell>
          <cell r="AN1937" t="str">
            <v>Error</v>
          </cell>
        </row>
        <row r="1938">
          <cell r="C1938" t="str">
            <v>LAT05NA</v>
          </cell>
          <cell r="D1938" t="str">
            <v>05</v>
          </cell>
          <cell r="E1938" t="str">
            <v>NA</v>
          </cell>
          <cell r="F1938">
            <v>127.51937984496124</v>
          </cell>
          <cell r="K1938" t="str">
            <v>WN150026</v>
          </cell>
          <cell r="L1938" t="str">
            <v>26</v>
          </cell>
          <cell r="M1938" t="str">
            <v>Error</v>
          </cell>
          <cell r="AH1938" t="str">
            <v>PLUG04FLANGED300NA</v>
          </cell>
          <cell r="AI1938" t="str">
            <v>04</v>
          </cell>
          <cell r="AJ1938" t="str">
            <v>FLANGED</v>
          </cell>
          <cell r="AK1938" t="str">
            <v>300</v>
          </cell>
          <cell r="AL1938" t="str">
            <v>NA</v>
          </cell>
          <cell r="AN1938" t="str">
            <v>200 </v>
          </cell>
        </row>
        <row r="1939">
          <cell r="C1939" t="str">
            <v>LAT06NA</v>
          </cell>
          <cell r="D1939" t="str">
            <v>06</v>
          </cell>
          <cell r="E1939" t="str">
            <v>NA</v>
          </cell>
          <cell r="F1939">
            <v>166.43518518518516</v>
          </cell>
          <cell r="K1939" t="str">
            <v>WN150028</v>
          </cell>
          <cell r="L1939" t="str">
            <v>28</v>
          </cell>
          <cell r="M1939" t="str">
            <v>Error</v>
          </cell>
          <cell r="AH1939" t="str">
            <v>PLUG06FLANGED300NA</v>
          </cell>
          <cell r="AI1939" t="str">
            <v>06</v>
          </cell>
          <cell r="AJ1939" t="str">
            <v>FLANGED</v>
          </cell>
          <cell r="AK1939" t="str">
            <v>300</v>
          </cell>
          <cell r="AL1939" t="str">
            <v>NA</v>
          </cell>
          <cell r="AN1939" t="str">
            <v>280</v>
          </cell>
        </row>
        <row r="1940">
          <cell r="C1940" t="str">
            <v>LAT08NA</v>
          </cell>
          <cell r="D1940" t="str">
            <v>08</v>
          </cell>
          <cell r="E1940" t="str">
            <v>NA</v>
          </cell>
          <cell r="F1940">
            <v>258.01242236024848</v>
          </cell>
          <cell r="K1940" t="str">
            <v>WN150030</v>
          </cell>
          <cell r="L1940" t="str">
            <v>30</v>
          </cell>
          <cell r="M1940" t="str">
            <v>Error</v>
          </cell>
          <cell r="AH1940" t="str">
            <v>PLUG08FLANGED300NA</v>
          </cell>
          <cell r="AI1940" t="str">
            <v>08</v>
          </cell>
          <cell r="AJ1940" t="str">
            <v>FLANGED</v>
          </cell>
          <cell r="AK1940" t="str">
            <v>300</v>
          </cell>
          <cell r="AL1940" t="str">
            <v>NA</v>
          </cell>
          <cell r="AN1940" t="str">
            <v>320 +</v>
          </cell>
        </row>
        <row r="1941">
          <cell r="C1941" t="str">
            <v>LAT10NA</v>
          </cell>
          <cell r="D1941" t="str">
            <v>10</v>
          </cell>
          <cell r="E1941" t="str">
            <v>NA</v>
          </cell>
          <cell r="F1941">
            <v>371.86301369863014</v>
          </cell>
          <cell r="K1941" t="str">
            <v>WN150032</v>
          </cell>
          <cell r="L1941" t="str">
            <v>32</v>
          </cell>
          <cell r="M1941" t="str">
            <v>Error</v>
          </cell>
          <cell r="AH1941" t="str">
            <v>PLUG10FLANGED300NA</v>
          </cell>
          <cell r="AI1941" t="str">
            <v>10</v>
          </cell>
          <cell r="AJ1941" t="str">
            <v>FLANGED</v>
          </cell>
          <cell r="AK1941" t="str">
            <v>300</v>
          </cell>
          <cell r="AL1941" t="str">
            <v>NA</v>
          </cell>
          <cell r="AN1941" t="str">
            <v>Error</v>
          </cell>
        </row>
        <row r="1942">
          <cell r="C1942" t="str">
            <v>LAT12NA</v>
          </cell>
          <cell r="D1942" t="str">
            <v>12</v>
          </cell>
          <cell r="E1942" t="str">
            <v>NA</v>
          </cell>
          <cell r="F1942">
            <v>513</v>
          </cell>
          <cell r="K1942" t="str">
            <v>WN150034</v>
          </cell>
          <cell r="L1942" t="str">
            <v>34</v>
          </cell>
          <cell r="M1942" t="str">
            <v>Error</v>
          </cell>
          <cell r="AH1942" t="str">
            <v>PLUG12FLANGED300NA</v>
          </cell>
          <cell r="AI1942" t="str">
            <v>12</v>
          </cell>
          <cell r="AJ1942" t="str">
            <v>FLANGED</v>
          </cell>
          <cell r="AK1942" t="str">
            <v>300</v>
          </cell>
          <cell r="AL1942" t="str">
            <v>NA</v>
          </cell>
          <cell r="AN1942" t="str">
            <v>Error</v>
          </cell>
        </row>
        <row r="1943">
          <cell r="C1943" t="str">
            <v>LAT14NA</v>
          </cell>
          <cell r="D1943" t="str">
            <v>14</v>
          </cell>
          <cell r="E1943" t="str">
            <v>NA</v>
          </cell>
          <cell r="F1943">
            <v>630.66666666666674</v>
          </cell>
          <cell r="K1943" t="str">
            <v>WN150036</v>
          </cell>
          <cell r="L1943" t="str">
            <v>36</v>
          </cell>
          <cell r="M1943" t="str">
            <v>Error</v>
          </cell>
          <cell r="AH1943" t="str">
            <v>PLUG14FLANGED300NA</v>
          </cell>
          <cell r="AI1943" t="str">
            <v>14</v>
          </cell>
          <cell r="AJ1943" t="str">
            <v>FLANGED</v>
          </cell>
          <cell r="AK1943" t="str">
            <v>300</v>
          </cell>
          <cell r="AL1943" t="str">
            <v>NA</v>
          </cell>
          <cell r="AN1943" t="str">
            <v>Error</v>
          </cell>
        </row>
        <row r="1944">
          <cell r="C1944" t="str">
            <v>LAT16NA</v>
          </cell>
          <cell r="D1944" t="str">
            <v>16</v>
          </cell>
          <cell r="E1944" t="str">
            <v>NA</v>
          </cell>
          <cell r="F1944">
            <v>799.66666666666674</v>
          </cell>
          <cell r="K1944" t="str">
            <v>WN150038</v>
          </cell>
          <cell r="L1944" t="str">
            <v>38</v>
          </cell>
          <cell r="M1944" t="str">
            <v>Error</v>
          </cell>
          <cell r="AH1944" t="str">
            <v>PLUG16FLANGED300NA</v>
          </cell>
          <cell r="AI1944" t="str">
            <v>16</v>
          </cell>
          <cell r="AJ1944" t="str">
            <v>FLANGED</v>
          </cell>
          <cell r="AK1944" t="str">
            <v>300</v>
          </cell>
          <cell r="AL1944" t="str">
            <v>NA</v>
          </cell>
          <cell r="AN1944" t="str">
            <v>Error</v>
          </cell>
        </row>
        <row r="1945">
          <cell r="C1945" t="str">
            <v>LAT18NA</v>
          </cell>
          <cell r="D1945" t="str">
            <v>18</v>
          </cell>
          <cell r="E1945" t="str">
            <v>NA</v>
          </cell>
          <cell r="F1945">
            <v>960.66666666666674</v>
          </cell>
          <cell r="K1945" t="str">
            <v>WN150040</v>
          </cell>
          <cell r="L1945" t="str">
            <v>40</v>
          </cell>
          <cell r="M1945" t="str">
            <v>Error</v>
          </cell>
          <cell r="AH1945" t="str">
            <v>PLUG18FLANGED300NA</v>
          </cell>
          <cell r="AI1945" t="str">
            <v>18</v>
          </cell>
          <cell r="AJ1945" t="str">
            <v>FLANGED</v>
          </cell>
          <cell r="AK1945" t="str">
            <v>300</v>
          </cell>
          <cell r="AL1945" t="str">
            <v>NA</v>
          </cell>
          <cell r="AN1945" t="str">
            <v>Error</v>
          </cell>
        </row>
        <row r="1946">
          <cell r="C1946" t="str">
            <v>LAT20NA</v>
          </cell>
          <cell r="D1946" t="str">
            <v>20</v>
          </cell>
          <cell r="E1946" t="str">
            <v>NA</v>
          </cell>
          <cell r="F1946">
            <v>1156</v>
          </cell>
          <cell r="K1946" t="str">
            <v>WN150042</v>
          </cell>
          <cell r="L1946" t="str">
            <v>42</v>
          </cell>
          <cell r="M1946" t="str">
            <v>Error</v>
          </cell>
          <cell r="AH1946" t="str">
            <v>PLUG20FLANGED300NA</v>
          </cell>
          <cell r="AI1946" t="str">
            <v>20</v>
          </cell>
          <cell r="AJ1946" t="str">
            <v>FLANGED</v>
          </cell>
          <cell r="AK1946" t="str">
            <v>300</v>
          </cell>
          <cell r="AL1946" t="str">
            <v>NA</v>
          </cell>
          <cell r="AN1946" t="str">
            <v>Error</v>
          </cell>
        </row>
        <row r="1947">
          <cell r="C1947" t="str">
            <v>LAT22NA</v>
          </cell>
          <cell r="D1947" t="str">
            <v>22</v>
          </cell>
          <cell r="E1947" t="str">
            <v>NA</v>
          </cell>
          <cell r="F1947">
            <v>1381.6666666666665</v>
          </cell>
          <cell r="K1947" t="str">
            <v>WN150044</v>
          </cell>
          <cell r="L1947" t="str">
            <v>44</v>
          </cell>
          <cell r="M1947" t="str">
            <v>Error</v>
          </cell>
          <cell r="AH1947" t="str">
            <v>PLUG22FLANGED300NA</v>
          </cell>
          <cell r="AI1947" t="str">
            <v>22</v>
          </cell>
          <cell r="AJ1947" t="str">
            <v>FLANGED</v>
          </cell>
          <cell r="AK1947" t="str">
            <v>300</v>
          </cell>
          <cell r="AL1947" t="str">
            <v>NA</v>
          </cell>
          <cell r="AN1947" t="str">
            <v>Error</v>
          </cell>
        </row>
        <row r="1948">
          <cell r="C1948" t="str">
            <v>LAT24NA</v>
          </cell>
          <cell r="D1948" t="str">
            <v>24</v>
          </cell>
          <cell r="E1948" t="str">
            <v>NA</v>
          </cell>
          <cell r="F1948">
            <v>1607.3333333333335</v>
          </cell>
          <cell r="K1948" t="str">
            <v>WN150046</v>
          </cell>
          <cell r="L1948" t="str">
            <v>46</v>
          </cell>
          <cell r="M1948" t="str">
            <v>Error</v>
          </cell>
          <cell r="AH1948" t="str">
            <v>PLUG24FLANGED300NA</v>
          </cell>
          <cell r="AI1948" t="str">
            <v>24</v>
          </cell>
          <cell r="AJ1948" t="str">
            <v>FLANGED</v>
          </cell>
          <cell r="AK1948" t="str">
            <v>300</v>
          </cell>
          <cell r="AL1948" t="str">
            <v>NA</v>
          </cell>
          <cell r="AN1948" t="str">
            <v>Error</v>
          </cell>
        </row>
        <row r="1949">
          <cell r="C1949" t="str">
            <v>LAT26NA</v>
          </cell>
          <cell r="D1949" t="str">
            <v>26</v>
          </cell>
          <cell r="E1949" t="str">
            <v>NA</v>
          </cell>
          <cell r="F1949">
            <v>1833</v>
          </cell>
          <cell r="K1949" t="str">
            <v>WN150048</v>
          </cell>
          <cell r="L1949" t="str">
            <v>48</v>
          </cell>
          <cell r="M1949" t="str">
            <v>Error</v>
          </cell>
        </row>
        <row r="1950">
          <cell r="C1950" t="str">
            <v>LAT28NA</v>
          </cell>
          <cell r="D1950" t="str">
            <v>28</v>
          </cell>
          <cell r="E1950" t="str">
            <v>NA</v>
          </cell>
          <cell r="F1950">
            <v>2058.6666666666665</v>
          </cell>
          <cell r="K1950" t="str">
            <v>WN150050</v>
          </cell>
          <cell r="L1950" t="str">
            <v>50</v>
          </cell>
          <cell r="M1950" t="str">
            <v>Error</v>
          </cell>
          <cell r="AH1950" t="str">
            <v>PLUG.25FLANGED300NAYES</v>
          </cell>
          <cell r="AI1950" t="str">
            <v>.25</v>
          </cell>
          <cell r="AJ1950" t="str">
            <v>FLANGED</v>
          </cell>
          <cell r="AK1950" t="str">
            <v>300</v>
          </cell>
          <cell r="AL1950" t="str">
            <v>NA</v>
          </cell>
          <cell r="AM1950" t="str">
            <v>YES</v>
          </cell>
          <cell r="AN1950" t="str">
            <v>Error</v>
          </cell>
        </row>
        <row r="1951">
          <cell r="C1951" t="str">
            <v>LAT30NA</v>
          </cell>
          <cell r="D1951" t="str">
            <v>30</v>
          </cell>
          <cell r="E1951" t="str">
            <v>NA</v>
          </cell>
          <cell r="F1951">
            <v>2284.3333333333335</v>
          </cell>
          <cell r="K1951" t="str">
            <v>WN150052</v>
          </cell>
          <cell r="L1951" t="str">
            <v>52</v>
          </cell>
          <cell r="M1951" t="str">
            <v>Error</v>
          </cell>
          <cell r="AH1951" t="str">
            <v>PLUG.375FLANGED300NAYES</v>
          </cell>
          <cell r="AI1951" t="str">
            <v>.375</v>
          </cell>
          <cell r="AJ1951" t="str">
            <v>FLANGED</v>
          </cell>
          <cell r="AK1951" t="str">
            <v>300</v>
          </cell>
          <cell r="AL1951" t="str">
            <v>NA</v>
          </cell>
          <cell r="AM1951" t="str">
            <v>YES</v>
          </cell>
          <cell r="AN1951" t="str">
            <v>Error</v>
          </cell>
        </row>
        <row r="1952">
          <cell r="C1952" t="str">
            <v>LAT32NA</v>
          </cell>
          <cell r="D1952" t="str">
            <v>32</v>
          </cell>
          <cell r="E1952" t="str">
            <v>NA</v>
          </cell>
          <cell r="F1952">
            <v>2510</v>
          </cell>
          <cell r="K1952" t="str">
            <v>WN150054</v>
          </cell>
          <cell r="L1952" t="str">
            <v>54</v>
          </cell>
          <cell r="M1952" t="str">
            <v>Error</v>
          </cell>
          <cell r="AH1952" t="str">
            <v>PLUG.50FLANGED300NAYES</v>
          </cell>
          <cell r="AI1952" t="str">
            <v>.50</v>
          </cell>
          <cell r="AJ1952" t="str">
            <v>FLANGED</v>
          </cell>
          <cell r="AK1952" t="str">
            <v>300</v>
          </cell>
          <cell r="AL1952" t="str">
            <v>NA</v>
          </cell>
          <cell r="AM1952" t="str">
            <v>YES</v>
          </cell>
          <cell r="AN1952" t="str">
            <v>Error</v>
          </cell>
        </row>
        <row r="1953">
          <cell r="C1953" t="str">
            <v>LAT34NA</v>
          </cell>
          <cell r="D1953" t="str">
            <v>34</v>
          </cell>
          <cell r="E1953" t="str">
            <v>NA</v>
          </cell>
          <cell r="F1953">
            <v>2735.666666666667</v>
          </cell>
          <cell r="K1953" t="str">
            <v>WN150056</v>
          </cell>
          <cell r="L1953" t="str">
            <v>56</v>
          </cell>
          <cell r="M1953" t="str">
            <v>Error</v>
          </cell>
          <cell r="AH1953" t="str">
            <v>PLUG.75FLANGED300NAYES</v>
          </cell>
          <cell r="AI1953" t="str">
            <v>.75</v>
          </cell>
          <cell r="AJ1953" t="str">
            <v>FLANGED</v>
          </cell>
          <cell r="AK1953" t="str">
            <v>300</v>
          </cell>
          <cell r="AL1953" t="str">
            <v>NA</v>
          </cell>
          <cell r="AM1953" t="str">
            <v>YES</v>
          </cell>
          <cell r="AN1953" t="str">
            <v>Error</v>
          </cell>
        </row>
        <row r="1954">
          <cell r="C1954" t="str">
            <v>LAT36NA</v>
          </cell>
          <cell r="D1954" t="str">
            <v>36</v>
          </cell>
          <cell r="E1954" t="str">
            <v>NA</v>
          </cell>
          <cell r="F1954">
            <v>2961.333333333333</v>
          </cell>
          <cell r="K1954" t="str">
            <v>WN150058</v>
          </cell>
          <cell r="L1954" t="str">
            <v>58</v>
          </cell>
          <cell r="M1954" t="str">
            <v>Error</v>
          </cell>
          <cell r="AH1954" t="str">
            <v>PLUG01FLANGED300NAYES</v>
          </cell>
          <cell r="AI1954" t="str">
            <v>01</v>
          </cell>
          <cell r="AJ1954" t="str">
            <v>FLANGED</v>
          </cell>
          <cell r="AK1954" t="str">
            <v>300</v>
          </cell>
          <cell r="AL1954" t="str">
            <v>NA</v>
          </cell>
          <cell r="AM1954" t="str">
            <v>YES</v>
          </cell>
          <cell r="AN1954" t="str">
            <v>Error</v>
          </cell>
        </row>
        <row r="1955">
          <cell r="C1955" t="str">
            <v>LAT42NA</v>
          </cell>
          <cell r="D1955" t="str">
            <v>42</v>
          </cell>
          <cell r="E1955" t="str">
            <v>NA</v>
          </cell>
          <cell r="F1955">
            <v>3638.333333333333</v>
          </cell>
          <cell r="K1955" t="str">
            <v>WN150060</v>
          </cell>
          <cell r="L1955" t="str">
            <v>60</v>
          </cell>
          <cell r="M1955" t="str">
            <v>Error</v>
          </cell>
          <cell r="AH1955" t="str">
            <v>PLUG01.5FLANGED300NAYES</v>
          </cell>
          <cell r="AI1955" t="str">
            <v>01.5</v>
          </cell>
          <cell r="AJ1955" t="str">
            <v>FLANGED</v>
          </cell>
          <cell r="AK1955" t="str">
            <v>300</v>
          </cell>
          <cell r="AL1955" t="str">
            <v>NA</v>
          </cell>
          <cell r="AM1955" t="str">
            <v>YES</v>
          </cell>
          <cell r="AN1955" t="str">
            <v>Error</v>
          </cell>
        </row>
        <row r="1956">
          <cell r="C1956" t="str">
            <v>LAT48NA</v>
          </cell>
          <cell r="D1956" t="str">
            <v>48</v>
          </cell>
          <cell r="E1956" t="str">
            <v>NA</v>
          </cell>
          <cell r="F1956">
            <v>4315.333333333333</v>
          </cell>
          <cell r="AH1956" t="str">
            <v>PLUG02FLANGED300NAYES</v>
          </cell>
          <cell r="AI1956" t="str">
            <v>02</v>
          </cell>
          <cell r="AJ1956" t="str">
            <v>FLANGED</v>
          </cell>
          <cell r="AK1956" t="str">
            <v>300</v>
          </cell>
          <cell r="AL1956" t="str">
            <v>NA</v>
          </cell>
          <cell r="AM1956" t="str">
            <v>YES</v>
          </cell>
          <cell r="AN1956" t="str">
            <v>Error</v>
          </cell>
        </row>
        <row r="1957">
          <cell r="C1957" t="str">
            <v>LAT54NA</v>
          </cell>
          <cell r="D1957" t="str">
            <v>54</v>
          </cell>
          <cell r="E1957" t="str">
            <v>NA</v>
          </cell>
          <cell r="F1957">
            <v>4992.3333333333339</v>
          </cell>
          <cell r="K1957" t="str">
            <v>2500</v>
          </cell>
          <cell r="AH1957" t="str">
            <v>PLUG03FLANGED300NAYES</v>
          </cell>
          <cell r="AI1957" t="str">
            <v>03</v>
          </cell>
          <cell r="AJ1957" t="str">
            <v>FLANGED</v>
          </cell>
          <cell r="AK1957" t="str">
            <v>300</v>
          </cell>
          <cell r="AL1957" t="str">
            <v>NA</v>
          </cell>
          <cell r="AM1957" t="str">
            <v>YES</v>
          </cell>
          <cell r="AN1957" t="str">
            <v>Error</v>
          </cell>
        </row>
        <row r="1958">
          <cell r="C1958" t="str">
            <v>LAT60NA</v>
          </cell>
          <cell r="D1958" t="str">
            <v>60</v>
          </cell>
          <cell r="E1958" t="str">
            <v>NA</v>
          </cell>
          <cell r="F1958">
            <v>5669.3333333333339</v>
          </cell>
          <cell r="K1958" t="str">
            <v>BL2500.50</v>
          </cell>
          <cell r="L1958" t="str">
            <v>.50</v>
          </cell>
          <cell r="M1958">
            <v>7</v>
          </cell>
          <cell r="AH1958" t="str">
            <v>PLUG04FLANGED300NAYES</v>
          </cell>
          <cell r="AI1958" t="str">
            <v>04</v>
          </cell>
          <cell r="AJ1958" t="str">
            <v>FLANGED</v>
          </cell>
          <cell r="AK1958" t="str">
            <v>300</v>
          </cell>
          <cell r="AL1958" t="str">
            <v>NA</v>
          </cell>
          <cell r="AM1958" t="str">
            <v>YES</v>
          </cell>
          <cell r="AN1958" t="str">
            <v>275 </v>
          </cell>
        </row>
        <row r="1959">
          <cell r="K1959" t="str">
            <v>BL2500.75</v>
          </cell>
          <cell r="L1959" t="str">
            <v>.75</v>
          </cell>
          <cell r="M1959">
            <v>8.5</v>
          </cell>
          <cell r="AH1959" t="str">
            <v>PLUG06FLANGED300NAYES</v>
          </cell>
          <cell r="AI1959" t="str">
            <v>06</v>
          </cell>
          <cell r="AJ1959" t="str">
            <v>FLANGED</v>
          </cell>
          <cell r="AK1959" t="str">
            <v>300</v>
          </cell>
          <cell r="AL1959" t="str">
            <v>NA</v>
          </cell>
          <cell r="AM1959" t="str">
            <v>YES</v>
          </cell>
          <cell r="AN1959" t="str">
            <v>330</v>
          </cell>
        </row>
        <row r="1960">
          <cell r="C1960" t="str">
            <v>RT</v>
          </cell>
          <cell r="K1960" t="str">
            <v>BL250001</v>
          </cell>
          <cell r="L1960" t="str">
            <v>01</v>
          </cell>
          <cell r="M1960">
            <v>12</v>
          </cell>
          <cell r="AH1960" t="str">
            <v>PLUG08FLANGED300NAYES</v>
          </cell>
          <cell r="AI1960" t="str">
            <v>08</v>
          </cell>
          <cell r="AJ1960" t="str">
            <v>FLANGED</v>
          </cell>
          <cell r="AK1960" t="str">
            <v>300</v>
          </cell>
          <cell r="AL1960" t="str">
            <v>NA</v>
          </cell>
          <cell r="AM1960" t="str">
            <v>YES</v>
          </cell>
          <cell r="AN1960" t="str">
            <v>600</v>
          </cell>
        </row>
        <row r="1961">
          <cell r="C1961" t="str">
            <v>RT.50X.375STD</v>
          </cell>
          <cell r="D1961" t="str">
            <v>.50X.375</v>
          </cell>
          <cell r="E1961" t="str">
            <v>STD</v>
          </cell>
          <cell r="F1961" t="str">
            <v>.25</v>
          </cell>
          <cell r="K1961" t="str">
            <v>BL250001.25</v>
          </cell>
          <cell r="L1961" t="str">
            <v>01.25</v>
          </cell>
          <cell r="M1961">
            <v>18</v>
          </cell>
          <cell r="AH1961" t="str">
            <v>PLUG10FLANGED300NAYES</v>
          </cell>
          <cell r="AI1961" t="str">
            <v>10</v>
          </cell>
          <cell r="AJ1961" t="str">
            <v>FLANGED</v>
          </cell>
          <cell r="AK1961" t="str">
            <v>300</v>
          </cell>
          <cell r="AL1961" t="str">
            <v>NA</v>
          </cell>
          <cell r="AM1961" t="str">
            <v>YES</v>
          </cell>
          <cell r="AN1961" t="str">
            <v>1165</v>
          </cell>
        </row>
        <row r="1962">
          <cell r="C1962" t="str">
            <v>RT.50X.25STD</v>
          </cell>
          <cell r="D1962" t="str">
            <v>.50X.25</v>
          </cell>
          <cell r="E1962" t="str">
            <v>STD</v>
          </cell>
          <cell r="F1962" t="str">
            <v>.25</v>
          </cell>
          <cell r="K1962" t="str">
            <v>BL250001.5</v>
          </cell>
          <cell r="L1962" t="str">
            <v>01.5</v>
          </cell>
          <cell r="M1962">
            <v>25</v>
          </cell>
          <cell r="AH1962" t="str">
            <v>PLUG12FLANGED300NAYES</v>
          </cell>
          <cell r="AI1962" t="str">
            <v>12</v>
          </cell>
          <cell r="AJ1962" t="str">
            <v>FLANGED</v>
          </cell>
          <cell r="AK1962" t="str">
            <v>300</v>
          </cell>
          <cell r="AL1962" t="str">
            <v>NA</v>
          </cell>
          <cell r="AM1962" t="str">
            <v>YES</v>
          </cell>
          <cell r="AN1962" t="str">
            <v>1800</v>
          </cell>
        </row>
        <row r="1963">
          <cell r="C1963" t="str">
            <v>RT.75X.50STD</v>
          </cell>
          <cell r="D1963" t="str">
            <v>.75X.50</v>
          </cell>
          <cell r="E1963" t="str">
            <v>STD</v>
          </cell>
          <cell r="F1963" t="str">
            <v>.50</v>
          </cell>
          <cell r="K1963" t="str">
            <v>BL250002</v>
          </cell>
          <cell r="L1963" t="str">
            <v>02</v>
          </cell>
          <cell r="M1963">
            <v>36</v>
          </cell>
          <cell r="AH1963" t="str">
            <v>PLUG14FLANGED300NAYES</v>
          </cell>
          <cell r="AI1963" t="str">
            <v>14</v>
          </cell>
          <cell r="AJ1963" t="str">
            <v>FLANGED</v>
          </cell>
          <cell r="AK1963" t="str">
            <v>300</v>
          </cell>
          <cell r="AL1963" t="str">
            <v>NA</v>
          </cell>
          <cell r="AM1963" t="str">
            <v>YES</v>
          </cell>
          <cell r="AN1963" t="str">
            <v>2000 +</v>
          </cell>
        </row>
        <row r="1964">
          <cell r="C1964" t="str">
            <v>RT.75X.375STD</v>
          </cell>
          <cell r="D1964" t="str">
            <v>.75X.375</v>
          </cell>
          <cell r="E1964" t="str">
            <v>STD</v>
          </cell>
          <cell r="F1964" t="str">
            <v>.50</v>
          </cell>
          <cell r="K1964" t="str">
            <v>BL250002.5</v>
          </cell>
          <cell r="L1964" t="str">
            <v>02.5</v>
          </cell>
          <cell r="M1964">
            <v>53</v>
          </cell>
          <cell r="AH1964" t="str">
            <v>PLUG16FLANGED300NAYES</v>
          </cell>
          <cell r="AI1964" t="str">
            <v>16</v>
          </cell>
          <cell r="AJ1964" t="str">
            <v>FLANGED</v>
          </cell>
          <cell r="AK1964" t="str">
            <v>300</v>
          </cell>
          <cell r="AL1964" t="str">
            <v>NA</v>
          </cell>
          <cell r="AM1964" t="str">
            <v>YES</v>
          </cell>
          <cell r="AN1964" t="str">
            <v>Error</v>
          </cell>
        </row>
        <row r="1965">
          <cell r="C1965" t="str">
            <v>RT01X.75STD</v>
          </cell>
          <cell r="D1965" t="str">
            <v>01X.75</v>
          </cell>
          <cell r="E1965" t="str">
            <v>STD</v>
          </cell>
          <cell r="F1965" t="str">
            <v>.93</v>
          </cell>
          <cell r="K1965" t="str">
            <v>BL250003</v>
          </cell>
          <cell r="L1965" t="str">
            <v>03</v>
          </cell>
          <cell r="M1965">
            <v>80</v>
          </cell>
          <cell r="AH1965" t="str">
            <v>PLUG18FLANGED300NAYES</v>
          </cell>
          <cell r="AI1965" t="str">
            <v>18</v>
          </cell>
          <cell r="AJ1965" t="str">
            <v>FLANGED</v>
          </cell>
          <cell r="AK1965" t="str">
            <v>300</v>
          </cell>
          <cell r="AL1965" t="str">
            <v>NA</v>
          </cell>
          <cell r="AM1965" t="str">
            <v>YES</v>
          </cell>
          <cell r="AN1965" t="str">
            <v>Error</v>
          </cell>
        </row>
        <row r="1966">
          <cell r="C1966" t="str">
            <v>RT01X.50STD</v>
          </cell>
          <cell r="D1966" t="str">
            <v>01X.50</v>
          </cell>
          <cell r="E1966" t="str">
            <v>STD</v>
          </cell>
          <cell r="F1966" t="str">
            <v>.88</v>
          </cell>
          <cell r="K1966" t="str">
            <v>BL250003.5</v>
          </cell>
          <cell r="L1966" t="str">
            <v>03.5</v>
          </cell>
          <cell r="M1966" t="str">
            <v>Error</v>
          </cell>
          <cell r="AH1966" t="str">
            <v>PLUG20FLANGED300NAYES</v>
          </cell>
          <cell r="AI1966" t="str">
            <v>20</v>
          </cell>
          <cell r="AJ1966" t="str">
            <v>FLANGED</v>
          </cell>
          <cell r="AK1966" t="str">
            <v>300</v>
          </cell>
          <cell r="AL1966" t="str">
            <v>NA</v>
          </cell>
          <cell r="AM1966" t="str">
            <v>YES</v>
          </cell>
          <cell r="AN1966" t="str">
            <v>Error</v>
          </cell>
        </row>
        <row r="1967">
          <cell r="C1967" t="str">
            <v>RT01.25X01STD</v>
          </cell>
          <cell r="D1967" t="str">
            <v>01.25X01</v>
          </cell>
          <cell r="E1967" t="str">
            <v>STD</v>
          </cell>
          <cell r="F1967" t="str">
            <v>1.5</v>
          </cell>
          <cell r="K1967" t="str">
            <v>BL250004</v>
          </cell>
          <cell r="L1967" t="str">
            <v>04</v>
          </cell>
          <cell r="M1967">
            <v>123</v>
          </cell>
          <cell r="AH1967" t="str">
            <v>PLUG22FLANGED300NAYES</v>
          </cell>
          <cell r="AI1967" t="str">
            <v>22</v>
          </cell>
          <cell r="AJ1967" t="str">
            <v>FLANGED</v>
          </cell>
          <cell r="AK1967" t="str">
            <v>300</v>
          </cell>
          <cell r="AL1967" t="str">
            <v>NA</v>
          </cell>
          <cell r="AM1967" t="str">
            <v>YES</v>
          </cell>
          <cell r="AN1967" t="str">
            <v>Error</v>
          </cell>
        </row>
        <row r="1968">
          <cell r="C1968" t="str">
            <v>RT01.25X.75STD</v>
          </cell>
          <cell r="D1968" t="str">
            <v>01.25X.75</v>
          </cell>
          <cell r="E1968" t="str">
            <v>STD</v>
          </cell>
          <cell r="F1968" t="str">
            <v>1.5</v>
          </cell>
          <cell r="K1968" t="str">
            <v>BL250005</v>
          </cell>
          <cell r="L1968" t="str">
            <v>05</v>
          </cell>
          <cell r="M1968">
            <v>206</v>
          </cell>
          <cell r="AH1968" t="str">
            <v>PLUG24FLANGED300NAYES</v>
          </cell>
          <cell r="AI1968" t="str">
            <v>24</v>
          </cell>
          <cell r="AJ1968" t="str">
            <v>FLANGED</v>
          </cell>
          <cell r="AK1968" t="str">
            <v>300</v>
          </cell>
          <cell r="AL1968" t="str">
            <v>NA</v>
          </cell>
          <cell r="AM1968" t="str">
            <v>YES</v>
          </cell>
          <cell r="AN1968" t="str">
            <v>Error</v>
          </cell>
        </row>
        <row r="1969">
          <cell r="C1969" t="str">
            <v>RT01.25X.50STD</v>
          </cell>
          <cell r="D1969" t="str">
            <v>01.25X.50</v>
          </cell>
          <cell r="E1969" t="str">
            <v>STD</v>
          </cell>
          <cell r="F1969" t="str">
            <v>1.5</v>
          </cell>
          <cell r="K1969" t="str">
            <v>BL250006</v>
          </cell>
          <cell r="L1969" t="str">
            <v>06</v>
          </cell>
          <cell r="M1969">
            <v>321</v>
          </cell>
        </row>
        <row r="1970">
          <cell r="C1970" t="str">
            <v>RT01.5X01.25STD</v>
          </cell>
          <cell r="D1970" t="str">
            <v>01.5X01.25</v>
          </cell>
          <cell r="E1970" t="str">
            <v>STD</v>
          </cell>
          <cell r="F1970" t="str">
            <v>2.25</v>
          </cell>
          <cell r="K1970" t="str">
            <v>BL250008</v>
          </cell>
          <cell r="L1970" t="str">
            <v>08</v>
          </cell>
          <cell r="M1970">
            <v>485</v>
          </cell>
          <cell r="AH1970" t="str">
            <v>PLUG.25BW300NA</v>
          </cell>
          <cell r="AI1970" t="str">
            <v>.25</v>
          </cell>
          <cell r="AJ1970" t="str">
            <v>BW</v>
          </cell>
          <cell r="AK1970" t="str">
            <v>300</v>
          </cell>
          <cell r="AL1970" t="str">
            <v>NA</v>
          </cell>
          <cell r="AN1970" t="str">
            <v>Error</v>
          </cell>
        </row>
        <row r="1971">
          <cell r="C1971" t="str">
            <v>RT01.5X01STD</v>
          </cell>
          <cell r="D1971" t="str">
            <v>01.5X01</v>
          </cell>
          <cell r="E1971" t="str">
            <v>STD</v>
          </cell>
          <cell r="F1971" t="str">
            <v>2.18</v>
          </cell>
          <cell r="K1971" t="str">
            <v>BL250010</v>
          </cell>
          <cell r="L1971" t="str">
            <v>10</v>
          </cell>
          <cell r="M1971">
            <v>927</v>
          </cell>
          <cell r="AH1971" t="str">
            <v>PLUG.375BW300NA</v>
          </cell>
          <cell r="AI1971" t="str">
            <v>.375</v>
          </cell>
          <cell r="AJ1971" t="str">
            <v>BW</v>
          </cell>
          <cell r="AK1971" t="str">
            <v>300</v>
          </cell>
          <cell r="AL1971" t="str">
            <v>NA</v>
          </cell>
          <cell r="AN1971" t="str">
            <v>Error</v>
          </cell>
        </row>
        <row r="1972">
          <cell r="C1972" t="str">
            <v>RT01.5X.75STD</v>
          </cell>
          <cell r="D1972" t="str">
            <v>01.5X.75</v>
          </cell>
          <cell r="E1972" t="str">
            <v>STD</v>
          </cell>
          <cell r="F1972" t="str">
            <v>2.13</v>
          </cell>
          <cell r="K1972" t="str">
            <v>BL250012</v>
          </cell>
          <cell r="L1972" t="str">
            <v>12</v>
          </cell>
          <cell r="M1972">
            <v>1332</v>
          </cell>
          <cell r="AH1972" t="str">
            <v>PLUG.50BW300NA</v>
          </cell>
          <cell r="AI1972" t="str">
            <v>.50</v>
          </cell>
          <cell r="AJ1972" t="str">
            <v>BW</v>
          </cell>
          <cell r="AK1972" t="str">
            <v>300</v>
          </cell>
          <cell r="AL1972" t="str">
            <v>NA</v>
          </cell>
          <cell r="AN1972" t="str">
            <v>Error</v>
          </cell>
        </row>
        <row r="1973">
          <cell r="C1973" t="str">
            <v>RT01.5X.50STD</v>
          </cell>
          <cell r="D1973" t="str">
            <v>01.5X.50</v>
          </cell>
          <cell r="E1973" t="str">
            <v>STD</v>
          </cell>
          <cell r="F1973" t="str">
            <v>2</v>
          </cell>
          <cell r="K1973" t="str">
            <v>BL250014</v>
          </cell>
          <cell r="L1973" t="str">
            <v>14</v>
          </cell>
          <cell r="M1973" t="str">
            <v>Error</v>
          </cell>
          <cell r="AH1973" t="str">
            <v>PLUG.75BW300NA</v>
          </cell>
          <cell r="AI1973" t="str">
            <v>.75</v>
          </cell>
          <cell r="AJ1973" t="str">
            <v>BW</v>
          </cell>
          <cell r="AK1973" t="str">
            <v>300</v>
          </cell>
          <cell r="AL1973" t="str">
            <v>NA</v>
          </cell>
          <cell r="AN1973" t="str">
            <v>Error</v>
          </cell>
        </row>
        <row r="1974">
          <cell r="C1974" t="str">
            <v>RT02X01.5STD</v>
          </cell>
          <cell r="D1974" t="str">
            <v>02X01.5</v>
          </cell>
          <cell r="E1974" t="str">
            <v>STD</v>
          </cell>
          <cell r="F1974" t="str">
            <v>3.75</v>
          </cell>
          <cell r="K1974" t="str">
            <v>BL250016</v>
          </cell>
          <cell r="L1974" t="str">
            <v>16</v>
          </cell>
          <cell r="M1974" t="str">
            <v>Error</v>
          </cell>
          <cell r="AH1974" t="str">
            <v>PLUG01BW300NA</v>
          </cell>
          <cell r="AI1974" t="str">
            <v>01</v>
          </cell>
          <cell r="AJ1974" t="str">
            <v>BW</v>
          </cell>
          <cell r="AK1974" t="str">
            <v>300</v>
          </cell>
          <cell r="AL1974" t="str">
            <v>NA</v>
          </cell>
          <cell r="AN1974" t="str">
            <v>Error</v>
          </cell>
        </row>
        <row r="1975">
          <cell r="C1975" t="str">
            <v>RT02X01.25STD</v>
          </cell>
          <cell r="D1975" t="str">
            <v>02X01.25</v>
          </cell>
          <cell r="E1975" t="str">
            <v>STD</v>
          </cell>
          <cell r="F1975" t="str">
            <v>3.6</v>
          </cell>
          <cell r="K1975" t="str">
            <v>BL250018</v>
          </cell>
          <cell r="L1975" t="str">
            <v>18</v>
          </cell>
          <cell r="M1975" t="str">
            <v>Error</v>
          </cell>
          <cell r="AH1975" t="str">
            <v>PLUG01.5BW300NA</v>
          </cell>
          <cell r="AI1975" t="str">
            <v>01.5</v>
          </cell>
          <cell r="AJ1975" t="str">
            <v>BW</v>
          </cell>
          <cell r="AK1975" t="str">
            <v>300</v>
          </cell>
          <cell r="AL1975" t="str">
            <v>NA</v>
          </cell>
          <cell r="AN1975" t="str">
            <v>Error</v>
          </cell>
        </row>
        <row r="1976">
          <cell r="C1976" t="str">
            <v>RT02X01STD</v>
          </cell>
          <cell r="D1976" t="str">
            <v>02X01</v>
          </cell>
          <cell r="E1976" t="str">
            <v>STD</v>
          </cell>
          <cell r="F1976" t="str">
            <v>3.5</v>
          </cell>
          <cell r="K1976" t="str">
            <v>BL250020</v>
          </cell>
          <cell r="L1976" t="str">
            <v>20</v>
          </cell>
          <cell r="M1976" t="str">
            <v>Error</v>
          </cell>
          <cell r="AH1976" t="str">
            <v>PLUG02BW300NA</v>
          </cell>
          <cell r="AI1976" t="str">
            <v>02</v>
          </cell>
          <cell r="AJ1976" t="str">
            <v>BW</v>
          </cell>
          <cell r="AK1976" t="str">
            <v>300</v>
          </cell>
          <cell r="AL1976" t="str">
            <v>NA</v>
          </cell>
          <cell r="AN1976" t="str">
            <v>Error</v>
          </cell>
        </row>
        <row r="1977">
          <cell r="C1977" t="str">
            <v>RT02X.75STD</v>
          </cell>
          <cell r="D1977" t="str">
            <v>02X.75</v>
          </cell>
          <cell r="E1977" t="str">
            <v>STD</v>
          </cell>
          <cell r="F1977" t="str">
            <v>3.25</v>
          </cell>
          <cell r="K1977" t="str">
            <v>BL250024</v>
          </cell>
          <cell r="L1977" t="str">
            <v>24</v>
          </cell>
          <cell r="M1977" t="str">
            <v>Error</v>
          </cell>
          <cell r="AH1977" t="str">
            <v>PLUG03BW300NA</v>
          </cell>
          <cell r="AI1977" t="str">
            <v>03</v>
          </cell>
          <cell r="AJ1977" t="str">
            <v>BW</v>
          </cell>
          <cell r="AK1977" t="str">
            <v>300</v>
          </cell>
          <cell r="AL1977" t="str">
            <v>NA</v>
          </cell>
          <cell r="AN1977" t="str">
            <v>Error</v>
          </cell>
        </row>
        <row r="1978">
          <cell r="C1978" t="str">
            <v>RT02.5X02STD</v>
          </cell>
          <cell r="D1978" t="str">
            <v>02.5X02</v>
          </cell>
          <cell r="E1978" t="str">
            <v>STD</v>
          </cell>
          <cell r="F1978" t="str">
            <v>6</v>
          </cell>
          <cell r="K1978" t="str">
            <v>BL250026</v>
          </cell>
          <cell r="L1978" t="str">
            <v>26</v>
          </cell>
          <cell r="M1978" t="str">
            <v>Error</v>
          </cell>
          <cell r="AH1978" t="str">
            <v>PLUG04BW300NA</v>
          </cell>
          <cell r="AI1978" t="str">
            <v>04</v>
          </cell>
          <cell r="AJ1978" t="str">
            <v>BW</v>
          </cell>
          <cell r="AK1978" t="str">
            <v>300</v>
          </cell>
          <cell r="AL1978" t="str">
            <v>NA</v>
          </cell>
          <cell r="AN1978" t="str">
            <v>Error</v>
          </cell>
        </row>
        <row r="1979">
          <cell r="C1979" t="str">
            <v>RT02.5X01.5STD</v>
          </cell>
          <cell r="D1979" t="str">
            <v>02.5X01.5</v>
          </cell>
          <cell r="E1979" t="str">
            <v>STD</v>
          </cell>
          <cell r="F1979" t="str">
            <v>5.5</v>
          </cell>
          <cell r="K1979" t="str">
            <v>BL250028</v>
          </cell>
          <cell r="L1979" t="str">
            <v>28</v>
          </cell>
          <cell r="M1979" t="str">
            <v>Error</v>
          </cell>
          <cell r="AH1979" t="str">
            <v>PLUG06BW300NA</v>
          </cell>
          <cell r="AI1979" t="str">
            <v>06</v>
          </cell>
          <cell r="AJ1979" t="str">
            <v>BW</v>
          </cell>
          <cell r="AK1979" t="str">
            <v>300</v>
          </cell>
          <cell r="AL1979" t="str">
            <v>NA</v>
          </cell>
          <cell r="AN1979" t="str">
            <v>Error</v>
          </cell>
        </row>
        <row r="1980">
          <cell r="C1980" t="str">
            <v>RT02.5X01.25STD</v>
          </cell>
          <cell r="D1980" t="str">
            <v>02.5X01.25</v>
          </cell>
          <cell r="E1980" t="str">
            <v>STD</v>
          </cell>
          <cell r="F1980" t="str">
            <v>5.25</v>
          </cell>
          <cell r="K1980" t="str">
            <v>BL250030</v>
          </cell>
          <cell r="L1980" t="str">
            <v>30</v>
          </cell>
          <cell r="M1980" t="str">
            <v>Error</v>
          </cell>
          <cell r="AH1980" t="str">
            <v>PLUG08BW300NA</v>
          </cell>
          <cell r="AI1980" t="str">
            <v>08</v>
          </cell>
          <cell r="AJ1980" t="str">
            <v>BW</v>
          </cell>
          <cell r="AK1980" t="str">
            <v>300</v>
          </cell>
          <cell r="AL1980" t="str">
            <v>NA</v>
          </cell>
          <cell r="AN1980" t="str">
            <v>Error</v>
          </cell>
        </row>
        <row r="1981">
          <cell r="C1981" t="str">
            <v>RT02.5X01STD</v>
          </cell>
          <cell r="D1981" t="str">
            <v>02.5X01</v>
          </cell>
          <cell r="E1981" t="str">
            <v>STD</v>
          </cell>
          <cell r="F1981" t="str">
            <v>5</v>
          </cell>
          <cell r="K1981" t="str">
            <v>BL250032</v>
          </cell>
          <cell r="L1981" t="str">
            <v>32</v>
          </cell>
          <cell r="M1981" t="str">
            <v>Error</v>
          </cell>
          <cell r="AH1981" t="str">
            <v>PLUG10BW300NA</v>
          </cell>
          <cell r="AI1981" t="str">
            <v>10</v>
          </cell>
          <cell r="AJ1981" t="str">
            <v>BW</v>
          </cell>
          <cell r="AK1981" t="str">
            <v>300</v>
          </cell>
          <cell r="AL1981" t="str">
            <v>NA</v>
          </cell>
          <cell r="AN1981" t="str">
            <v>Error</v>
          </cell>
        </row>
        <row r="1982">
          <cell r="C1982" t="str">
            <v>RT03X02.5STD</v>
          </cell>
          <cell r="D1982" t="str">
            <v>03X02.5</v>
          </cell>
          <cell r="E1982" t="str">
            <v>STD</v>
          </cell>
          <cell r="F1982" t="str">
            <v>6.75</v>
          </cell>
          <cell r="K1982" t="str">
            <v>BL250034</v>
          </cell>
          <cell r="L1982" t="str">
            <v>34</v>
          </cell>
          <cell r="M1982" t="str">
            <v>Error</v>
          </cell>
          <cell r="AH1982" t="str">
            <v>PLUG12BW300NA</v>
          </cell>
          <cell r="AI1982" t="str">
            <v>12</v>
          </cell>
          <cell r="AJ1982" t="str">
            <v>BW</v>
          </cell>
          <cell r="AK1982" t="str">
            <v>300</v>
          </cell>
          <cell r="AL1982" t="str">
            <v>NA</v>
          </cell>
          <cell r="AN1982" t="str">
            <v>Error</v>
          </cell>
        </row>
        <row r="1983">
          <cell r="C1983" t="str">
            <v>RT03X02STD</v>
          </cell>
          <cell r="D1983" t="str">
            <v>03X02</v>
          </cell>
          <cell r="E1983" t="str">
            <v>STD</v>
          </cell>
          <cell r="F1983" t="str">
            <v>6.5</v>
          </cell>
          <cell r="K1983" t="str">
            <v>BL250036</v>
          </cell>
          <cell r="L1983" t="str">
            <v>36</v>
          </cell>
          <cell r="M1983" t="str">
            <v>Error</v>
          </cell>
          <cell r="AH1983" t="str">
            <v>PLUG14BW300NA</v>
          </cell>
          <cell r="AI1983" t="str">
            <v>14</v>
          </cell>
          <cell r="AJ1983" t="str">
            <v>BW</v>
          </cell>
          <cell r="AK1983" t="str">
            <v>300</v>
          </cell>
          <cell r="AL1983" t="str">
            <v>NA</v>
          </cell>
          <cell r="AN1983" t="str">
            <v>Error</v>
          </cell>
        </row>
        <row r="1984">
          <cell r="C1984" t="str">
            <v>RT03X01.5STD</v>
          </cell>
          <cell r="D1984" t="str">
            <v>03X01.5</v>
          </cell>
          <cell r="E1984" t="str">
            <v>STD</v>
          </cell>
          <cell r="F1984" t="str">
            <v>6.25</v>
          </cell>
          <cell r="K1984" t="str">
            <v>BL250038</v>
          </cell>
          <cell r="L1984" t="str">
            <v>38</v>
          </cell>
          <cell r="M1984" t="str">
            <v>Error</v>
          </cell>
          <cell r="AH1984" t="str">
            <v>PLUG16BW300NA</v>
          </cell>
          <cell r="AI1984" t="str">
            <v>16</v>
          </cell>
          <cell r="AJ1984" t="str">
            <v>BW</v>
          </cell>
          <cell r="AK1984" t="str">
            <v>300</v>
          </cell>
          <cell r="AL1984" t="str">
            <v>NA</v>
          </cell>
          <cell r="AN1984" t="str">
            <v>Error</v>
          </cell>
        </row>
        <row r="1985">
          <cell r="C1985" t="str">
            <v>RT03X01.25STD</v>
          </cell>
          <cell r="D1985" t="str">
            <v>03X01.25</v>
          </cell>
          <cell r="E1985" t="str">
            <v>STD</v>
          </cell>
          <cell r="F1985" t="str">
            <v>6.15</v>
          </cell>
          <cell r="K1985" t="str">
            <v>BL250040</v>
          </cell>
          <cell r="L1985" t="str">
            <v>40</v>
          </cell>
          <cell r="M1985" t="str">
            <v>Error</v>
          </cell>
          <cell r="AH1985" t="str">
            <v>PLUG18BW300NA</v>
          </cell>
          <cell r="AI1985" t="str">
            <v>18</v>
          </cell>
          <cell r="AJ1985" t="str">
            <v>BW</v>
          </cell>
          <cell r="AK1985" t="str">
            <v>300</v>
          </cell>
          <cell r="AL1985" t="str">
            <v>NA</v>
          </cell>
          <cell r="AN1985" t="str">
            <v>Error</v>
          </cell>
        </row>
        <row r="1986">
          <cell r="C1986" t="str">
            <v>RT03.5X03STD</v>
          </cell>
          <cell r="D1986" t="str">
            <v>03.5X03</v>
          </cell>
          <cell r="E1986" t="str">
            <v>STD</v>
          </cell>
          <cell r="F1986" t="str">
            <v>8.8</v>
          </cell>
          <cell r="K1986" t="str">
            <v>BL250042</v>
          </cell>
          <cell r="L1986" t="str">
            <v>42</v>
          </cell>
          <cell r="M1986" t="str">
            <v>Error</v>
          </cell>
          <cell r="AH1986" t="str">
            <v>PLUG20BW300NA</v>
          </cell>
          <cell r="AI1986" t="str">
            <v>20</v>
          </cell>
          <cell r="AJ1986" t="str">
            <v>BW</v>
          </cell>
          <cell r="AK1986" t="str">
            <v>300</v>
          </cell>
          <cell r="AL1986" t="str">
            <v>NA</v>
          </cell>
          <cell r="AN1986" t="str">
            <v>Error</v>
          </cell>
        </row>
        <row r="1987">
          <cell r="C1987" t="str">
            <v>RT03.5X02.5STD</v>
          </cell>
          <cell r="D1987" t="str">
            <v>03.5X02.5</v>
          </cell>
          <cell r="E1987" t="str">
            <v>STD</v>
          </cell>
          <cell r="F1987" t="str">
            <v>8.5</v>
          </cell>
          <cell r="K1987" t="str">
            <v>BL250044</v>
          </cell>
          <cell r="L1987" t="str">
            <v>44</v>
          </cell>
          <cell r="M1987" t="str">
            <v>Error</v>
          </cell>
          <cell r="AH1987" t="str">
            <v>PLUG22BW300NA</v>
          </cell>
          <cell r="AI1987" t="str">
            <v>22</v>
          </cell>
          <cell r="AJ1987" t="str">
            <v>BW</v>
          </cell>
          <cell r="AK1987" t="str">
            <v>300</v>
          </cell>
          <cell r="AL1987" t="str">
            <v>NA</v>
          </cell>
          <cell r="AN1987" t="str">
            <v>Error</v>
          </cell>
        </row>
        <row r="1988">
          <cell r="C1988" t="str">
            <v>RT03.5X02STD</v>
          </cell>
          <cell r="D1988" t="str">
            <v>03.5X02</v>
          </cell>
          <cell r="E1988" t="str">
            <v>STD</v>
          </cell>
          <cell r="F1988" t="str">
            <v>8.3</v>
          </cell>
          <cell r="K1988" t="str">
            <v>BL250046</v>
          </cell>
          <cell r="L1988" t="str">
            <v>46</v>
          </cell>
          <cell r="M1988" t="str">
            <v>Error</v>
          </cell>
          <cell r="AH1988" t="str">
            <v>PLUG24BW300NA</v>
          </cell>
          <cell r="AI1988" t="str">
            <v>24</v>
          </cell>
          <cell r="AJ1988" t="str">
            <v>BW</v>
          </cell>
          <cell r="AK1988" t="str">
            <v>300</v>
          </cell>
          <cell r="AL1988" t="str">
            <v>NA</v>
          </cell>
          <cell r="AN1988" t="str">
            <v>Error</v>
          </cell>
        </row>
        <row r="1989">
          <cell r="C1989" t="str">
            <v>RT03.5X01.5STD</v>
          </cell>
          <cell r="D1989" t="str">
            <v>03.5X01.5</v>
          </cell>
          <cell r="E1989" t="str">
            <v>STD</v>
          </cell>
          <cell r="F1989" t="str">
            <v>8</v>
          </cell>
          <cell r="K1989" t="str">
            <v>BL250048</v>
          </cell>
          <cell r="L1989" t="str">
            <v>48</v>
          </cell>
          <cell r="M1989" t="str">
            <v>Error</v>
          </cell>
        </row>
        <row r="1990">
          <cell r="C1990" t="str">
            <v>RT03.5X01.25STD</v>
          </cell>
          <cell r="D1990" t="str">
            <v>03.5X01.25</v>
          </cell>
          <cell r="E1990" t="str">
            <v>STD</v>
          </cell>
          <cell r="F1990" t="str">
            <v>7.8</v>
          </cell>
          <cell r="K1990" t="str">
            <v>BL250050</v>
          </cell>
          <cell r="L1990" t="str">
            <v>50</v>
          </cell>
          <cell r="M1990" t="str">
            <v>Error</v>
          </cell>
          <cell r="AH1990" t="str">
            <v>PLUG.25BW300NAYES</v>
          </cell>
          <cell r="AI1990" t="str">
            <v>.25</v>
          </cell>
          <cell r="AJ1990" t="str">
            <v>BW</v>
          </cell>
          <cell r="AK1990" t="str">
            <v>300</v>
          </cell>
          <cell r="AL1990" t="str">
            <v>NA</v>
          </cell>
          <cell r="AM1990" t="str">
            <v>YES</v>
          </cell>
          <cell r="AN1990" t="str">
            <v>Error</v>
          </cell>
        </row>
        <row r="1991">
          <cell r="C1991" t="str">
            <v>RT04X03.5STD</v>
          </cell>
          <cell r="D1991" t="str">
            <v>04X03.5</v>
          </cell>
          <cell r="E1991" t="str">
            <v>STD</v>
          </cell>
          <cell r="F1991" t="str">
            <v>11.8</v>
          </cell>
          <cell r="K1991" t="str">
            <v>BL250052</v>
          </cell>
          <cell r="L1991" t="str">
            <v>52</v>
          </cell>
          <cell r="M1991" t="str">
            <v>Error</v>
          </cell>
          <cell r="AH1991" t="str">
            <v>PLUG.375BW300NAYES</v>
          </cell>
          <cell r="AI1991" t="str">
            <v>.375</v>
          </cell>
          <cell r="AJ1991" t="str">
            <v>BW</v>
          </cell>
          <cell r="AK1991" t="str">
            <v>300</v>
          </cell>
          <cell r="AL1991" t="str">
            <v>NA</v>
          </cell>
          <cell r="AM1991" t="str">
            <v>YES</v>
          </cell>
          <cell r="AN1991" t="str">
            <v>Error</v>
          </cell>
        </row>
        <row r="1992">
          <cell r="C1992" t="str">
            <v>RT04X03STD</v>
          </cell>
          <cell r="D1992" t="str">
            <v>04X03</v>
          </cell>
          <cell r="E1992" t="str">
            <v>STD</v>
          </cell>
          <cell r="F1992" t="str">
            <v>11.6</v>
          </cell>
          <cell r="K1992" t="str">
            <v>BL250054</v>
          </cell>
          <cell r="L1992" t="str">
            <v>54</v>
          </cell>
          <cell r="M1992" t="str">
            <v>Error</v>
          </cell>
          <cell r="AH1992" t="str">
            <v>PLUG.50BW300NAYES</v>
          </cell>
          <cell r="AI1992" t="str">
            <v>.50</v>
          </cell>
          <cell r="AJ1992" t="str">
            <v>BW</v>
          </cell>
          <cell r="AK1992" t="str">
            <v>300</v>
          </cell>
          <cell r="AL1992" t="str">
            <v>NA</v>
          </cell>
          <cell r="AM1992" t="str">
            <v>YES</v>
          </cell>
          <cell r="AN1992" t="str">
            <v>Error</v>
          </cell>
        </row>
        <row r="1993">
          <cell r="C1993" t="str">
            <v>RT04X02.5STD</v>
          </cell>
          <cell r="D1993" t="str">
            <v>04X02.5</v>
          </cell>
          <cell r="E1993" t="str">
            <v>STD</v>
          </cell>
          <cell r="F1993" t="str">
            <v>11.3</v>
          </cell>
          <cell r="K1993" t="str">
            <v>BL250056</v>
          </cell>
          <cell r="L1993" t="str">
            <v>56</v>
          </cell>
          <cell r="M1993" t="str">
            <v>Error</v>
          </cell>
          <cell r="AH1993" t="str">
            <v>PLUG.75BW300NAYES</v>
          </cell>
          <cell r="AI1993" t="str">
            <v>.75</v>
          </cell>
          <cell r="AJ1993" t="str">
            <v>BW</v>
          </cell>
          <cell r="AK1993" t="str">
            <v>300</v>
          </cell>
          <cell r="AL1993" t="str">
            <v>NA</v>
          </cell>
          <cell r="AM1993" t="str">
            <v>YES</v>
          </cell>
          <cell r="AN1993" t="str">
            <v>Error</v>
          </cell>
        </row>
        <row r="1994">
          <cell r="C1994" t="str">
            <v>RT04X02STD</v>
          </cell>
          <cell r="D1994" t="str">
            <v>04X02</v>
          </cell>
          <cell r="E1994" t="str">
            <v>STD</v>
          </cell>
          <cell r="F1994" t="str">
            <v>11.15</v>
          </cell>
          <cell r="K1994" t="str">
            <v>BL250058</v>
          </cell>
          <cell r="L1994" t="str">
            <v>58</v>
          </cell>
          <cell r="M1994" t="str">
            <v>Error</v>
          </cell>
          <cell r="AH1994" t="str">
            <v>PLUG01BW300NAYES</v>
          </cell>
          <cell r="AI1994" t="str">
            <v>01</v>
          </cell>
          <cell r="AJ1994" t="str">
            <v>BW</v>
          </cell>
          <cell r="AK1994" t="str">
            <v>300</v>
          </cell>
          <cell r="AL1994" t="str">
            <v>NA</v>
          </cell>
          <cell r="AM1994" t="str">
            <v>YES</v>
          </cell>
          <cell r="AN1994" t="str">
            <v>Error</v>
          </cell>
        </row>
        <row r="1995">
          <cell r="C1995" t="str">
            <v>RT04X01.5STD</v>
          </cell>
          <cell r="D1995" t="str">
            <v>04X01.5</v>
          </cell>
          <cell r="E1995" t="str">
            <v>STD</v>
          </cell>
          <cell r="F1995" t="str">
            <v>11.25</v>
          </cell>
          <cell r="K1995" t="str">
            <v>BL250060</v>
          </cell>
          <cell r="L1995" t="str">
            <v>60</v>
          </cell>
          <cell r="M1995" t="str">
            <v>Error</v>
          </cell>
          <cell r="AH1995" t="str">
            <v>PLUG01.5BW300NAYES</v>
          </cell>
          <cell r="AI1995" t="str">
            <v>01.5</v>
          </cell>
          <cell r="AJ1995" t="str">
            <v>BW</v>
          </cell>
          <cell r="AK1995" t="str">
            <v>300</v>
          </cell>
          <cell r="AL1995" t="str">
            <v>NA</v>
          </cell>
          <cell r="AM1995" t="str">
            <v>YES</v>
          </cell>
          <cell r="AN1995" t="str">
            <v>Error</v>
          </cell>
        </row>
        <row r="1996">
          <cell r="C1996" t="str">
            <v>RT05X04STD</v>
          </cell>
          <cell r="D1996" t="str">
            <v>05X04</v>
          </cell>
          <cell r="E1996" t="str">
            <v>STD</v>
          </cell>
          <cell r="F1996" t="str">
            <v>21</v>
          </cell>
          <cell r="AH1996" t="str">
            <v>PLUG02BW300NAYES</v>
          </cell>
          <cell r="AI1996" t="str">
            <v>02</v>
          </cell>
          <cell r="AJ1996" t="str">
            <v>BW</v>
          </cell>
          <cell r="AK1996" t="str">
            <v>300</v>
          </cell>
          <cell r="AL1996" t="str">
            <v>NA</v>
          </cell>
          <cell r="AM1996" t="str">
            <v>YES</v>
          </cell>
          <cell r="AN1996" t="str">
            <v>Error</v>
          </cell>
        </row>
        <row r="1997">
          <cell r="C1997" t="str">
            <v>RT05X03.5STD</v>
          </cell>
          <cell r="D1997" t="str">
            <v>05X03.5</v>
          </cell>
          <cell r="E1997" t="str">
            <v>STD</v>
          </cell>
          <cell r="F1997" t="str">
            <v>20.5</v>
          </cell>
          <cell r="K1997" t="str">
            <v>LJ2500.50</v>
          </cell>
          <cell r="L1997" t="str">
            <v>.50</v>
          </cell>
          <cell r="M1997">
            <v>7</v>
          </cell>
          <cell r="AH1997" t="str">
            <v>PLUG03BW300NAYES</v>
          </cell>
          <cell r="AI1997" t="str">
            <v>03</v>
          </cell>
          <cell r="AJ1997" t="str">
            <v>BW</v>
          </cell>
          <cell r="AK1997" t="str">
            <v>300</v>
          </cell>
          <cell r="AL1997" t="str">
            <v>NA</v>
          </cell>
          <cell r="AM1997" t="str">
            <v>YES</v>
          </cell>
          <cell r="AN1997" t="str">
            <v>Error</v>
          </cell>
        </row>
        <row r="1998">
          <cell r="C1998" t="str">
            <v>RT05X03STD</v>
          </cell>
          <cell r="D1998" t="str">
            <v>05X03</v>
          </cell>
          <cell r="E1998" t="str">
            <v>STD</v>
          </cell>
          <cell r="F1998" t="str">
            <v>20</v>
          </cell>
          <cell r="K1998" t="str">
            <v>LJ2500.75</v>
          </cell>
          <cell r="L1998" t="str">
            <v>.75</v>
          </cell>
          <cell r="M1998">
            <v>8.5</v>
          </cell>
          <cell r="AH1998" t="str">
            <v>PLUG04BW300NAYES</v>
          </cell>
          <cell r="AI1998" t="str">
            <v>04</v>
          </cell>
          <cell r="AJ1998" t="str">
            <v>BW</v>
          </cell>
          <cell r="AK1998" t="str">
            <v>300</v>
          </cell>
          <cell r="AL1998" t="str">
            <v>NA</v>
          </cell>
          <cell r="AM1998" t="str">
            <v>YES</v>
          </cell>
          <cell r="AN1998" t="str">
            <v>Error</v>
          </cell>
        </row>
        <row r="1999">
          <cell r="C1999" t="str">
            <v>RT05X02.5STD</v>
          </cell>
          <cell r="D1999" t="str">
            <v>05X02.5</v>
          </cell>
          <cell r="E1999" t="str">
            <v>STD</v>
          </cell>
          <cell r="F1999" t="str">
            <v>19.5</v>
          </cell>
          <cell r="K1999" t="str">
            <v>LJ250001</v>
          </cell>
          <cell r="L1999" t="str">
            <v>01</v>
          </cell>
          <cell r="M1999">
            <v>11.5</v>
          </cell>
          <cell r="AH1999" t="str">
            <v>PLUG06BW300NAYES</v>
          </cell>
          <cell r="AI1999" t="str">
            <v>06</v>
          </cell>
          <cell r="AJ1999" t="str">
            <v>BW</v>
          </cell>
          <cell r="AK1999" t="str">
            <v>300</v>
          </cell>
          <cell r="AL1999" t="str">
            <v>NA</v>
          </cell>
          <cell r="AM1999" t="str">
            <v>YES</v>
          </cell>
          <cell r="AN1999" t="str">
            <v>Error</v>
          </cell>
        </row>
        <row r="2000">
          <cell r="C2000" t="str">
            <v>RT05X02STD</v>
          </cell>
          <cell r="D2000" t="str">
            <v>05X02</v>
          </cell>
          <cell r="E2000" t="str">
            <v>STD</v>
          </cell>
          <cell r="F2000" t="str">
            <v>19</v>
          </cell>
          <cell r="K2000" t="str">
            <v>LJ250001.25</v>
          </cell>
          <cell r="L2000" t="str">
            <v>01.25</v>
          </cell>
          <cell r="M2000">
            <v>17</v>
          </cell>
          <cell r="AH2000" t="str">
            <v>PLUG08BW300NAYES</v>
          </cell>
          <cell r="AI2000" t="str">
            <v>08</v>
          </cell>
          <cell r="AJ2000" t="str">
            <v>BW</v>
          </cell>
          <cell r="AK2000" t="str">
            <v>300</v>
          </cell>
          <cell r="AL2000" t="str">
            <v>NA</v>
          </cell>
          <cell r="AM2000" t="str">
            <v>YES</v>
          </cell>
          <cell r="AN2000" t="str">
            <v>Error</v>
          </cell>
        </row>
        <row r="2001">
          <cell r="C2001" t="str">
            <v>RT06X05STD</v>
          </cell>
          <cell r="D2001" t="str">
            <v>06X05</v>
          </cell>
          <cell r="E2001" t="str">
            <v>STD</v>
          </cell>
          <cell r="F2001" t="str">
            <v>34.5</v>
          </cell>
          <cell r="K2001" t="str">
            <v>LJ250001.5</v>
          </cell>
          <cell r="L2001" t="str">
            <v>01.5</v>
          </cell>
          <cell r="M2001">
            <v>23</v>
          </cell>
          <cell r="AH2001" t="str">
            <v>PLUG10BW300NAYES</v>
          </cell>
          <cell r="AI2001" t="str">
            <v>10</v>
          </cell>
          <cell r="AJ2001" t="str">
            <v>BW</v>
          </cell>
          <cell r="AK2001" t="str">
            <v>300</v>
          </cell>
          <cell r="AL2001" t="str">
            <v>NA</v>
          </cell>
          <cell r="AM2001" t="str">
            <v>YES</v>
          </cell>
          <cell r="AN2001" t="str">
            <v>Error</v>
          </cell>
        </row>
        <row r="2002">
          <cell r="C2002" t="str">
            <v>RT06X04STD</v>
          </cell>
          <cell r="D2002" t="str">
            <v>06X04</v>
          </cell>
          <cell r="E2002" t="str">
            <v>STD</v>
          </cell>
          <cell r="F2002" t="str">
            <v>33.5</v>
          </cell>
          <cell r="K2002" t="str">
            <v>LJ250002</v>
          </cell>
          <cell r="L2002" t="str">
            <v>02</v>
          </cell>
          <cell r="M2002">
            <v>34</v>
          </cell>
          <cell r="AH2002" t="str">
            <v>PLUG12BW300NAYES</v>
          </cell>
          <cell r="AI2002" t="str">
            <v>12</v>
          </cell>
          <cell r="AJ2002" t="str">
            <v>BW</v>
          </cell>
          <cell r="AK2002" t="str">
            <v>300</v>
          </cell>
          <cell r="AL2002" t="str">
            <v>NA</v>
          </cell>
          <cell r="AM2002" t="str">
            <v>YES</v>
          </cell>
          <cell r="AN2002" t="str">
            <v>Error</v>
          </cell>
        </row>
        <row r="2003">
          <cell r="C2003" t="str">
            <v>RT06X03.5STD</v>
          </cell>
          <cell r="D2003" t="str">
            <v>06X03.5</v>
          </cell>
          <cell r="E2003" t="str">
            <v>STD</v>
          </cell>
          <cell r="F2003" t="str">
            <v>33</v>
          </cell>
          <cell r="K2003" t="str">
            <v>LJ250002.5</v>
          </cell>
          <cell r="L2003" t="str">
            <v>02.5</v>
          </cell>
          <cell r="M2003">
            <v>49</v>
          </cell>
          <cell r="AH2003" t="str">
            <v>PLUG14BW300NAYES</v>
          </cell>
          <cell r="AI2003" t="str">
            <v>14</v>
          </cell>
          <cell r="AJ2003" t="str">
            <v>BW</v>
          </cell>
          <cell r="AK2003" t="str">
            <v>300</v>
          </cell>
          <cell r="AL2003" t="str">
            <v>NA</v>
          </cell>
          <cell r="AM2003" t="str">
            <v>YES</v>
          </cell>
          <cell r="AN2003" t="str">
            <v>Error</v>
          </cell>
        </row>
        <row r="2004">
          <cell r="C2004" t="str">
            <v>RT06X03STD</v>
          </cell>
          <cell r="D2004" t="str">
            <v>06X03</v>
          </cell>
          <cell r="E2004" t="str">
            <v>STD</v>
          </cell>
          <cell r="F2004" t="str">
            <v>32.5</v>
          </cell>
          <cell r="K2004" t="str">
            <v>LJ250003</v>
          </cell>
          <cell r="L2004" t="str">
            <v>03</v>
          </cell>
          <cell r="M2004">
            <v>74</v>
          </cell>
          <cell r="AH2004" t="str">
            <v>PLUG16BW300NAYES</v>
          </cell>
          <cell r="AI2004" t="str">
            <v>16</v>
          </cell>
          <cell r="AJ2004" t="str">
            <v>BW</v>
          </cell>
          <cell r="AK2004" t="str">
            <v>300</v>
          </cell>
          <cell r="AL2004" t="str">
            <v>NA</v>
          </cell>
          <cell r="AM2004" t="str">
            <v>YES</v>
          </cell>
          <cell r="AN2004" t="str">
            <v>Error</v>
          </cell>
        </row>
        <row r="2005">
          <cell r="C2005" t="str">
            <v>RT06X02.5STD</v>
          </cell>
          <cell r="D2005" t="str">
            <v>06X02.5</v>
          </cell>
          <cell r="E2005" t="str">
            <v>STD</v>
          </cell>
          <cell r="F2005" t="str">
            <v>32</v>
          </cell>
          <cell r="K2005" t="str">
            <v>LJ250003.5</v>
          </cell>
          <cell r="L2005" t="str">
            <v>03.5</v>
          </cell>
          <cell r="M2005" t="str">
            <v>Error</v>
          </cell>
          <cell r="AH2005" t="str">
            <v>PLUG18BW300NAYES</v>
          </cell>
          <cell r="AI2005" t="str">
            <v>18</v>
          </cell>
          <cell r="AJ2005" t="str">
            <v>BW</v>
          </cell>
          <cell r="AK2005" t="str">
            <v>300</v>
          </cell>
          <cell r="AL2005" t="str">
            <v>NA</v>
          </cell>
          <cell r="AM2005" t="str">
            <v>YES</v>
          </cell>
          <cell r="AN2005" t="str">
            <v>Error</v>
          </cell>
        </row>
        <row r="2006">
          <cell r="C2006" t="str">
            <v>RT08X06STD</v>
          </cell>
          <cell r="D2006" t="str">
            <v>08X06</v>
          </cell>
          <cell r="E2006" t="str">
            <v>STD</v>
          </cell>
          <cell r="F2006" t="str">
            <v>54</v>
          </cell>
          <cell r="K2006" t="str">
            <v>LJ250004</v>
          </cell>
          <cell r="L2006" t="str">
            <v>04</v>
          </cell>
          <cell r="M2006">
            <v>113</v>
          </cell>
          <cell r="AH2006" t="str">
            <v>PLUG20BW300NAYES</v>
          </cell>
          <cell r="AI2006" t="str">
            <v>20</v>
          </cell>
          <cell r="AJ2006" t="str">
            <v>BW</v>
          </cell>
          <cell r="AK2006" t="str">
            <v>300</v>
          </cell>
          <cell r="AL2006" t="str">
            <v>NA</v>
          </cell>
          <cell r="AM2006" t="str">
            <v>YES</v>
          </cell>
          <cell r="AN2006" t="str">
            <v>Error</v>
          </cell>
        </row>
        <row r="2007">
          <cell r="C2007" t="str">
            <v>RT08X05STD</v>
          </cell>
          <cell r="D2007" t="str">
            <v>08X05</v>
          </cell>
          <cell r="E2007" t="str">
            <v>STD</v>
          </cell>
          <cell r="F2007" t="str">
            <v>53</v>
          </cell>
          <cell r="K2007" t="str">
            <v>LJ250005</v>
          </cell>
          <cell r="L2007" t="str">
            <v>05</v>
          </cell>
          <cell r="M2007">
            <v>187</v>
          </cell>
          <cell r="AH2007" t="str">
            <v>PLUG22BW300NAYES</v>
          </cell>
          <cell r="AI2007" t="str">
            <v>22</v>
          </cell>
          <cell r="AJ2007" t="str">
            <v>BW</v>
          </cell>
          <cell r="AK2007" t="str">
            <v>300</v>
          </cell>
          <cell r="AL2007" t="str">
            <v>NA</v>
          </cell>
          <cell r="AM2007" t="str">
            <v>YES</v>
          </cell>
          <cell r="AN2007" t="str">
            <v>Error</v>
          </cell>
        </row>
        <row r="2008">
          <cell r="C2008" t="str">
            <v>RT08X04STD</v>
          </cell>
          <cell r="D2008" t="str">
            <v>08X04</v>
          </cell>
          <cell r="E2008" t="str">
            <v>STD</v>
          </cell>
          <cell r="F2008" t="str">
            <v>51.7</v>
          </cell>
          <cell r="K2008" t="str">
            <v>LJ250006</v>
          </cell>
          <cell r="L2008" t="str">
            <v>06</v>
          </cell>
          <cell r="M2008">
            <v>287</v>
          </cell>
          <cell r="AH2008" t="str">
            <v>PLUG24BW300NAYES</v>
          </cell>
          <cell r="AI2008" t="str">
            <v>24</v>
          </cell>
          <cell r="AJ2008" t="str">
            <v>BW</v>
          </cell>
          <cell r="AK2008" t="str">
            <v>300</v>
          </cell>
          <cell r="AL2008" t="str">
            <v>NA</v>
          </cell>
          <cell r="AM2008" t="str">
            <v>YES</v>
          </cell>
          <cell r="AN2008" t="str">
            <v>Error</v>
          </cell>
        </row>
        <row r="2009">
          <cell r="C2009" t="str">
            <v>RT08X03.5STD</v>
          </cell>
          <cell r="D2009" t="str">
            <v>08X03.5</v>
          </cell>
          <cell r="E2009" t="str">
            <v>STD</v>
          </cell>
          <cell r="F2009" t="str">
            <v>50.7</v>
          </cell>
          <cell r="K2009" t="str">
            <v>LJ250008</v>
          </cell>
          <cell r="L2009" t="str">
            <v>08</v>
          </cell>
          <cell r="M2009">
            <v>419</v>
          </cell>
        </row>
        <row r="2010">
          <cell r="C2010" t="str">
            <v>RT10X08STD</v>
          </cell>
          <cell r="D2010" t="str">
            <v>10X08</v>
          </cell>
          <cell r="E2010" t="str">
            <v>STD</v>
          </cell>
          <cell r="F2010" t="str">
            <v>84.5</v>
          </cell>
          <cell r="K2010" t="str">
            <v>LJ250010</v>
          </cell>
          <cell r="L2010" t="str">
            <v>10</v>
          </cell>
          <cell r="M2010">
            <v>794</v>
          </cell>
          <cell r="AH2010" t="str">
            <v>PLUG.25FLANGED X BW300NA</v>
          </cell>
          <cell r="AI2010" t="str">
            <v>.25</v>
          </cell>
          <cell r="AJ2010" t="str">
            <v>FLANGED X BW</v>
          </cell>
          <cell r="AK2010" t="str">
            <v>300</v>
          </cell>
          <cell r="AL2010" t="str">
            <v>NA</v>
          </cell>
          <cell r="AN2010" t="str">
            <v>Error</v>
          </cell>
        </row>
        <row r="2011">
          <cell r="C2011" t="str">
            <v>RT10X06STD</v>
          </cell>
          <cell r="D2011" t="str">
            <v>10X06</v>
          </cell>
          <cell r="E2011" t="str">
            <v>STD</v>
          </cell>
          <cell r="F2011" t="str">
            <v>83</v>
          </cell>
          <cell r="K2011" t="str">
            <v>LJ250012</v>
          </cell>
          <cell r="L2011" t="str">
            <v>12</v>
          </cell>
          <cell r="M2011">
            <v>1127</v>
          </cell>
          <cell r="AH2011" t="str">
            <v>PLUG.375FLANGED X BW300NA</v>
          </cell>
          <cell r="AI2011" t="str">
            <v>.375</v>
          </cell>
          <cell r="AJ2011" t="str">
            <v>FLANGED X BW</v>
          </cell>
          <cell r="AK2011" t="str">
            <v>300</v>
          </cell>
          <cell r="AL2011" t="str">
            <v>NA</v>
          </cell>
          <cell r="AN2011" t="str">
            <v>Error</v>
          </cell>
        </row>
        <row r="2012">
          <cell r="C2012" t="str">
            <v>RT10X05STD</v>
          </cell>
          <cell r="D2012" t="str">
            <v>10X05</v>
          </cell>
          <cell r="E2012" t="str">
            <v>STD</v>
          </cell>
          <cell r="F2012" t="str">
            <v>81</v>
          </cell>
          <cell r="K2012" t="str">
            <v>LJ250014</v>
          </cell>
          <cell r="L2012" t="str">
            <v>14</v>
          </cell>
          <cell r="M2012" t="str">
            <v>Error</v>
          </cell>
          <cell r="AH2012" t="str">
            <v>PLUG.50FLANGED X BW300NA</v>
          </cell>
          <cell r="AI2012" t="str">
            <v>.50</v>
          </cell>
          <cell r="AJ2012" t="str">
            <v>FLANGED X BW</v>
          </cell>
          <cell r="AK2012" t="str">
            <v>300</v>
          </cell>
          <cell r="AL2012" t="str">
            <v>NA</v>
          </cell>
          <cell r="AN2012" t="str">
            <v>Error</v>
          </cell>
        </row>
        <row r="2013">
          <cell r="C2013" t="str">
            <v>RT10X04STD</v>
          </cell>
          <cell r="D2013" t="str">
            <v>10X04</v>
          </cell>
          <cell r="E2013" t="str">
            <v>STD</v>
          </cell>
          <cell r="F2013" t="str">
            <v>80</v>
          </cell>
          <cell r="K2013" t="str">
            <v>LJ250016</v>
          </cell>
          <cell r="L2013" t="str">
            <v>16</v>
          </cell>
          <cell r="M2013" t="str">
            <v>Error</v>
          </cell>
          <cell r="AH2013" t="str">
            <v>PLUG.75FLANGED X BW300NA</v>
          </cell>
          <cell r="AI2013" t="str">
            <v>.75</v>
          </cell>
          <cell r="AJ2013" t="str">
            <v>FLANGED X BW</v>
          </cell>
          <cell r="AK2013" t="str">
            <v>300</v>
          </cell>
          <cell r="AL2013" t="str">
            <v>NA</v>
          </cell>
          <cell r="AN2013" t="str">
            <v>Error</v>
          </cell>
        </row>
        <row r="2014">
          <cell r="C2014" t="str">
            <v>RT12X10STD</v>
          </cell>
          <cell r="D2014" t="str">
            <v>12X10</v>
          </cell>
          <cell r="E2014" t="str">
            <v>STD</v>
          </cell>
          <cell r="F2014" t="str">
            <v>119</v>
          </cell>
          <cell r="K2014" t="str">
            <v>LJ250018</v>
          </cell>
          <cell r="L2014" t="str">
            <v>18</v>
          </cell>
          <cell r="M2014" t="str">
            <v>Error</v>
          </cell>
          <cell r="AH2014" t="str">
            <v>PLUG01FLANGED X BW300NA</v>
          </cell>
          <cell r="AI2014" t="str">
            <v>01</v>
          </cell>
          <cell r="AJ2014" t="str">
            <v>FLANGED X BW</v>
          </cell>
          <cell r="AK2014" t="str">
            <v>300</v>
          </cell>
          <cell r="AL2014" t="str">
            <v>NA</v>
          </cell>
          <cell r="AN2014" t="str">
            <v>Error</v>
          </cell>
        </row>
        <row r="2015">
          <cell r="C2015" t="str">
            <v>RT12X08STD</v>
          </cell>
          <cell r="D2015" t="str">
            <v>12X08</v>
          </cell>
          <cell r="E2015" t="str">
            <v>STD</v>
          </cell>
          <cell r="F2015" t="str">
            <v>117</v>
          </cell>
          <cell r="K2015" t="str">
            <v>LJ250020</v>
          </cell>
          <cell r="L2015" t="str">
            <v>20</v>
          </cell>
          <cell r="M2015" t="str">
            <v>Error</v>
          </cell>
          <cell r="AH2015" t="str">
            <v>PLUG01.5FLANGED X BW300NA</v>
          </cell>
          <cell r="AI2015" t="str">
            <v>01.5</v>
          </cell>
          <cell r="AJ2015" t="str">
            <v>FLANGED X BW</v>
          </cell>
          <cell r="AK2015" t="str">
            <v>300</v>
          </cell>
          <cell r="AL2015" t="str">
            <v>NA</v>
          </cell>
          <cell r="AN2015" t="str">
            <v>Error</v>
          </cell>
        </row>
        <row r="2016">
          <cell r="C2016" t="str">
            <v>RT12X06STD</v>
          </cell>
          <cell r="D2016" t="str">
            <v>12X06</v>
          </cell>
          <cell r="E2016" t="str">
            <v>STD</v>
          </cell>
          <cell r="F2016" t="str">
            <v>114</v>
          </cell>
          <cell r="K2016" t="str">
            <v>LJ250024</v>
          </cell>
          <cell r="L2016" t="str">
            <v>24</v>
          </cell>
          <cell r="M2016" t="str">
            <v>Error</v>
          </cell>
          <cell r="AH2016" t="str">
            <v>PLUG02FLANGED X BW300NA</v>
          </cell>
          <cell r="AI2016" t="str">
            <v>02</v>
          </cell>
          <cell r="AJ2016" t="str">
            <v>FLANGED X BW</v>
          </cell>
          <cell r="AK2016" t="str">
            <v>300</v>
          </cell>
          <cell r="AL2016" t="str">
            <v>NA</v>
          </cell>
          <cell r="AN2016" t="str">
            <v>Error</v>
          </cell>
        </row>
        <row r="2017">
          <cell r="C2017" t="str">
            <v>RT12X05STD</v>
          </cell>
          <cell r="D2017" t="str">
            <v>12X05</v>
          </cell>
          <cell r="E2017" t="str">
            <v>STD</v>
          </cell>
          <cell r="F2017" t="str">
            <v>110</v>
          </cell>
          <cell r="K2017" t="str">
            <v>LJ250026</v>
          </cell>
          <cell r="L2017" t="str">
            <v>26</v>
          </cell>
          <cell r="M2017" t="str">
            <v>Error</v>
          </cell>
          <cell r="AH2017" t="str">
            <v>PLUG03FLANGED X BW300NA</v>
          </cell>
          <cell r="AI2017" t="str">
            <v>03</v>
          </cell>
          <cell r="AJ2017" t="str">
            <v>FLANGED X BW</v>
          </cell>
          <cell r="AK2017" t="str">
            <v>300</v>
          </cell>
          <cell r="AL2017" t="str">
            <v>NA</v>
          </cell>
          <cell r="AN2017" t="str">
            <v>Error</v>
          </cell>
        </row>
        <row r="2018">
          <cell r="C2018" t="str">
            <v>RT14X12STD</v>
          </cell>
          <cell r="D2018" t="str">
            <v>14X12</v>
          </cell>
          <cell r="E2018" t="str">
            <v>STD</v>
          </cell>
          <cell r="F2018" t="str">
            <v>160</v>
          </cell>
          <cell r="K2018" t="str">
            <v>LJ250028</v>
          </cell>
          <cell r="L2018" t="str">
            <v>28</v>
          </cell>
          <cell r="M2018" t="str">
            <v>Error</v>
          </cell>
          <cell r="AH2018" t="str">
            <v>PLUG04FLANGED X BW300NA</v>
          </cell>
          <cell r="AI2018" t="str">
            <v>04</v>
          </cell>
          <cell r="AJ2018" t="str">
            <v>FLANGED X BW</v>
          </cell>
          <cell r="AK2018" t="str">
            <v>300</v>
          </cell>
          <cell r="AL2018" t="str">
            <v>NA</v>
          </cell>
          <cell r="AN2018" t="str">
            <v>Error</v>
          </cell>
        </row>
        <row r="2019">
          <cell r="C2019" t="str">
            <v>RT14X10STD</v>
          </cell>
          <cell r="D2019" t="str">
            <v>14X10</v>
          </cell>
          <cell r="E2019" t="str">
            <v>STD</v>
          </cell>
          <cell r="F2019" t="str">
            <v>158</v>
          </cell>
          <cell r="K2019" t="str">
            <v>LJ250030</v>
          </cell>
          <cell r="L2019" t="str">
            <v>30</v>
          </cell>
          <cell r="M2019" t="str">
            <v>Error</v>
          </cell>
          <cell r="AH2019" t="str">
            <v>PLUG06FLANGED X BW300NA</v>
          </cell>
          <cell r="AI2019" t="str">
            <v>06</v>
          </cell>
          <cell r="AJ2019" t="str">
            <v>FLANGED X BW</v>
          </cell>
          <cell r="AK2019" t="str">
            <v>300</v>
          </cell>
          <cell r="AL2019" t="str">
            <v>NA</v>
          </cell>
          <cell r="AN2019" t="str">
            <v>Error</v>
          </cell>
        </row>
        <row r="2020">
          <cell r="C2020" t="str">
            <v>RT14X08STD</v>
          </cell>
          <cell r="D2020" t="str">
            <v>14X08</v>
          </cell>
          <cell r="E2020" t="str">
            <v>STD</v>
          </cell>
          <cell r="F2020" t="str">
            <v>155</v>
          </cell>
          <cell r="K2020" t="str">
            <v>LJ250032</v>
          </cell>
          <cell r="L2020" t="str">
            <v>32</v>
          </cell>
          <cell r="M2020" t="str">
            <v>Error</v>
          </cell>
          <cell r="AH2020" t="str">
            <v>PLUG08FLANGED X BW300NA</v>
          </cell>
          <cell r="AI2020" t="str">
            <v>08</v>
          </cell>
          <cell r="AJ2020" t="str">
            <v>FLANGED X BW</v>
          </cell>
          <cell r="AK2020" t="str">
            <v>300</v>
          </cell>
          <cell r="AL2020" t="str">
            <v>NA</v>
          </cell>
          <cell r="AN2020" t="str">
            <v>Error</v>
          </cell>
        </row>
        <row r="2021">
          <cell r="C2021" t="str">
            <v>RT14X06STD</v>
          </cell>
          <cell r="D2021" t="str">
            <v>14X06</v>
          </cell>
          <cell r="E2021" t="str">
            <v>STD</v>
          </cell>
          <cell r="F2021" t="str">
            <v>115</v>
          </cell>
          <cell r="K2021" t="str">
            <v>LJ250034</v>
          </cell>
          <cell r="L2021" t="str">
            <v>34</v>
          </cell>
          <cell r="M2021" t="str">
            <v>Error</v>
          </cell>
          <cell r="AH2021" t="str">
            <v>PLUG10FLANGED X BW300NA</v>
          </cell>
          <cell r="AI2021" t="str">
            <v>10</v>
          </cell>
          <cell r="AJ2021" t="str">
            <v>FLANGED X BW</v>
          </cell>
          <cell r="AK2021" t="str">
            <v>300</v>
          </cell>
          <cell r="AL2021" t="str">
            <v>NA</v>
          </cell>
          <cell r="AN2021" t="str">
            <v>Error</v>
          </cell>
        </row>
        <row r="2022">
          <cell r="C2022" t="str">
            <v>RT16X14STD</v>
          </cell>
          <cell r="D2022" t="str">
            <v>16X14</v>
          </cell>
          <cell r="E2022" t="str">
            <v>STD</v>
          </cell>
          <cell r="F2022" t="str">
            <v>194</v>
          </cell>
          <cell r="K2022" t="str">
            <v>LJ250036</v>
          </cell>
          <cell r="L2022" t="str">
            <v>36</v>
          </cell>
          <cell r="M2022" t="str">
            <v>Error</v>
          </cell>
          <cell r="AH2022" t="str">
            <v>PLUG12FLANGED X BW300NA</v>
          </cell>
          <cell r="AI2022" t="str">
            <v>12</v>
          </cell>
          <cell r="AJ2022" t="str">
            <v>FLANGED X BW</v>
          </cell>
          <cell r="AK2022" t="str">
            <v>300</v>
          </cell>
          <cell r="AL2022" t="str">
            <v>NA</v>
          </cell>
          <cell r="AN2022" t="str">
            <v>Error</v>
          </cell>
        </row>
        <row r="2023">
          <cell r="C2023" t="str">
            <v>RT16X12STD</v>
          </cell>
          <cell r="D2023" t="str">
            <v>16X12</v>
          </cell>
          <cell r="E2023" t="str">
            <v>STD</v>
          </cell>
          <cell r="F2023" t="str">
            <v>191</v>
          </cell>
          <cell r="K2023" t="str">
            <v>LJ250038</v>
          </cell>
          <cell r="L2023" t="str">
            <v>38</v>
          </cell>
          <cell r="M2023" t="str">
            <v>Error</v>
          </cell>
          <cell r="AH2023" t="str">
            <v>PLUG14FLANGED X BW300NA</v>
          </cell>
          <cell r="AI2023" t="str">
            <v>14</v>
          </cell>
          <cell r="AJ2023" t="str">
            <v>FLANGED X BW</v>
          </cell>
          <cell r="AK2023" t="str">
            <v>300</v>
          </cell>
          <cell r="AL2023" t="str">
            <v>NA</v>
          </cell>
          <cell r="AN2023" t="str">
            <v>Error</v>
          </cell>
        </row>
        <row r="2024">
          <cell r="C2024" t="str">
            <v>RT16X10STD</v>
          </cell>
          <cell r="D2024" t="str">
            <v>16X10</v>
          </cell>
          <cell r="E2024" t="str">
            <v>STD</v>
          </cell>
          <cell r="F2024" t="str">
            <v>186</v>
          </cell>
          <cell r="K2024" t="str">
            <v>LJ250040</v>
          </cell>
          <cell r="L2024" t="str">
            <v>40</v>
          </cell>
          <cell r="M2024" t="str">
            <v>Error</v>
          </cell>
          <cell r="AH2024" t="str">
            <v>PLUG16FLANGED X BW300NA</v>
          </cell>
          <cell r="AI2024" t="str">
            <v>16</v>
          </cell>
          <cell r="AJ2024" t="str">
            <v>FLANGED X BW</v>
          </cell>
          <cell r="AK2024" t="str">
            <v>300</v>
          </cell>
          <cell r="AL2024" t="str">
            <v>NA</v>
          </cell>
          <cell r="AN2024" t="str">
            <v>Error</v>
          </cell>
        </row>
        <row r="2025">
          <cell r="C2025" t="str">
            <v>RT16X08STD</v>
          </cell>
          <cell r="D2025" t="str">
            <v>16X08</v>
          </cell>
          <cell r="E2025" t="str">
            <v>STD</v>
          </cell>
          <cell r="F2025" t="str">
            <v>180</v>
          </cell>
          <cell r="K2025" t="str">
            <v>LJ250042</v>
          </cell>
          <cell r="L2025" t="str">
            <v>42</v>
          </cell>
          <cell r="M2025" t="str">
            <v>Error</v>
          </cell>
          <cell r="AH2025" t="str">
            <v>PLUG18FLANGED X BW300NA</v>
          </cell>
          <cell r="AI2025" t="str">
            <v>18</v>
          </cell>
          <cell r="AJ2025" t="str">
            <v>FLANGED X BW</v>
          </cell>
          <cell r="AK2025" t="str">
            <v>300</v>
          </cell>
          <cell r="AL2025" t="str">
            <v>NA</v>
          </cell>
          <cell r="AN2025" t="str">
            <v>Error</v>
          </cell>
        </row>
        <row r="2026">
          <cell r="C2026" t="str">
            <v>RT16X06STD</v>
          </cell>
          <cell r="D2026" t="str">
            <v>16X06</v>
          </cell>
          <cell r="E2026" t="str">
            <v>STD</v>
          </cell>
          <cell r="F2026" t="str">
            <v>173</v>
          </cell>
          <cell r="K2026" t="str">
            <v>LJ250044</v>
          </cell>
          <cell r="L2026" t="str">
            <v>44</v>
          </cell>
          <cell r="M2026" t="str">
            <v>Error</v>
          </cell>
          <cell r="AH2026" t="str">
            <v>PLUG20FLANGED X BW300NA</v>
          </cell>
          <cell r="AI2026" t="str">
            <v>20</v>
          </cell>
          <cell r="AJ2026" t="str">
            <v>FLANGED X BW</v>
          </cell>
          <cell r="AK2026" t="str">
            <v>300</v>
          </cell>
          <cell r="AL2026" t="str">
            <v>NA</v>
          </cell>
          <cell r="AN2026" t="str">
            <v>Error</v>
          </cell>
        </row>
        <row r="2027">
          <cell r="C2027" t="str">
            <v>RT18X16STD</v>
          </cell>
          <cell r="D2027" t="str">
            <v>18X16</v>
          </cell>
          <cell r="E2027" t="str">
            <v>STD</v>
          </cell>
          <cell r="F2027" t="str">
            <v>241</v>
          </cell>
          <cell r="K2027" t="str">
            <v>LJ250046</v>
          </cell>
          <cell r="L2027" t="str">
            <v>46</v>
          </cell>
          <cell r="M2027" t="str">
            <v>Error</v>
          </cell>
          <cell r="AH2027" t="str">
            <v>PLUG22FLANGED X BW300NA</v>
          </cell>
          <cell r="AI2027" t="str">
            <v>22</v>
          </cell>
          <cell r="AJ2027" t="str">
            <v>FLANGED X BW</v>
          </cell>
          <cell r="AK2027" t="str">
            <v>300</v>
          </cell>
          <cell r="AL2027" t="str">
            <v>NA</v>
          </cell>
          <cell r="AN2027" t="str">
            <v>Error</v>
          </cell>
        </row>
        <row r="2028">
          <cell r="C2028" t="str">
            <v>RT18X14STD</v>
          </cell>
          <cell r="D2028" t="str">
            <v>18X14</v>
          </cell>
          <cell r="E2028" t="str">
            <v>STD</v>
          </cell>
          <cell r="F2028" t="str">
            <v>236</v>
          </cell>
          <cell r="K2028" t="str">
            <v>LJ250048</v>
          </cell>
          <cell r="L2028" t="str">
            <v>48</v>
          </cell>
          <cell r="M2028" t="str">
            <v>Error</v>
          </cell>
          <cell r="AH2028" t="str">
            <v>PLUG24FLANGED X BW300NA</v>
          </cell>
          <cell r="AI2028" t="str">
            <v>24</v>
          </cell>
          <cell r="AJ2028" t="str">
            <v>FLANGED X BW</v>
          </cell>
          <cell r="AK2028" t="str">
            <v>300</v>
          </cell>
          <cell r="AL2028" t="str">
            <v>NA</v>
          </cell>
          <cell r="AN2028" t="str">
            <v>Error</v>
          </cell>
        </row>
        <row r="2029">
          <cell r="C2029" t="str">
            <v>RT18X12STD</v>
          </cell>
          <cell r="D2029" t="str">
            <v>18X12</v>
          </cell>
          <cell r="E2029" t="str">
            <v>STD</v>
          </cell>
          <cell r="F2029" t="str">
            <v>230</v>
          </cell>
          <cell r="K2029" t="str">
            <v>LJ250050</v>
          </cell>
          <cell r="L2029" t="str">
            <v>50</v>
          </cell>
          <cell r="M2029" t="str">
            <v>Error</v>
          </cell>
        </row>
        <row r="2030">
          <cell r="C2030" t="str">
            <v>RT18X10STD</v>
          </cell>
          <cell r="D2030" t="str">
            <v>18X10</v>
          </cell>
          <cell r="E2030" t="str">
            <v>STD</v>
          </cell>
          <cell r="F2030" t="str">
            <v>222</v>
          </cell>
          <cell r="K2030" t="str">
            <v>LJ250052</v>
          </cell>
          <cell r="L2030" t="str">
            <v>52</v>
          </cell>
          <cell r="M2030" t="str">
            <v>Error</v>
          </cell>
          <cell r="AH2030" t="str">
            <v>PLUG.25FLANGED X BW300NAYES</v>
          </cell>
          <cell r="AI2030" t="str">
            <v>.25</v>
          </cell>
          <cell r="AJ2030" t="str">
            <v>FLANGED X BW</v>
          </cell>
          <cell r="AK2030" t="str">
            <v>300</v>
          </cell>
          <cell r="AL2030" t="str">
            <v>NA</v>
          </cell>
          <cell r="AM2030" t="str">
            <v>YES</v>
          </cell>
          <cell r="AN2030" t="str">
            <v>Error</v>
          </cell>
        </row>
        <row r="2031">
          <cell r="C2031" t="str">
            <v>RT18X08STD</v>
          </cell>
          <cell r="D2031" t="str">
            <v>18X08</v>
          </cell>
          <cell r="E2031" t="str">
            <v>STD</v>
          </cell>
          <cell r="F2031" t="str">
            <v>211</v>
          </cell>
          <cell r="K2031" t="str">
            <v>LJ250054</v>
          </cell>
          <cell r="L2031" t="str">
            <v>54</v>
          </cell>
          <cell r="M2031" t="str">
            <v>Error</v>
          </cell>
          <cell r="AH2031" t="str">
            <v>PLUG.375FLANGED X BW300NAYES</v>
          </cell>
          <cell r="AI2031" t="str">
            <v>.375</v>
          </cell>
          <cell r="AJ2031" t="str">
            <v>FLANGED X BW</v>
          </cell>
          <cell r="AK2031" t="str">
            <v>300</v>
          </cell>
          <cell r="AL2031" t="str">
            <v>NA</v>
          </cell>
          <cell r="AM2031" t="str">
            <v>YES</v>
          </cell>
          <cell r="AN2031" t="str">
            <v>Error</v>
          </cell>
        </row>
        <row r="2032">
          <cell r="C2032" t="str">
            <v>RT20X18STD</v>
          </cell>
          <cell r="D2032" t="str">
            <v>20X18</v>
          </cell>
          <cell r="E2032" t="str">
            <v>STD</v>
          </cell>
          <cell r="F2032" t="str">
            <v>340</v>
          </cell>
          <cell r="K2032" t="str">
            <v>LJ250056</v>
          </cell>
          <cell r="L2032" t="str">
            <v>56</v>
          </cell>
          <cell r="M2032" t="str">
            <v>Error</v>
          </cell>
          <cell r="AH2032" t="str">
            <v>PLUG.50FLANGED X BW300NAYES</v>
          </cell>
          <cell r="AI2032" t="str">
            <v>.50</v>
          </cell>
          <cell r="AJ2032" t="str">
            <v>FLANGED X BW</v>
          </cell>
          <cell r="AK2032" t="str">
            <v>300</v>
          </cell>
          <cell r="AL2032" t="str">
            <v>NA</v>
          </cell>
          <cell r="AM2032" t="str">
            <v>YES</v>
          </cell>
          <cell r="AN2032" t="str">
            <v>Error</v>
          </cell>
        </row>
        <row r="2033">
          <cell r="C2033" t="str">
            <v>RT20X16STD</v>
          </cell>
          <cell r="D2033" t="str">
            <v>20X16</v>
          </cell>
          <cell r="E2033" t="str">
            <v>STD</v>
          </cell>
          <cell r="F2033" t="str">
            <v>338</v>
          </cell>
          <cell r="K2033" t="str">
            <v>LJ250058</v>
          </cell>
          <cell r="L2033" t="str">
            <v>58</v>
          </cell>
          <cell r="M2033" t="str">
            <v>Error</v>
          </cell>
          <cell r="AH2033" t="str">
            <v>PLUG.75FLANGED X BW300NAYES</v>
          </cell>
          <cell r="AI2033" t="str">
            <v>.75</v>
          </cell>
          <cell r="AJ2033" t="str">
            <v>FLANGED X BW</v>
          </cell>
          <cell r="AK2033" t="str">
            <v>300</v>
          </cell>
          <cell r="AL2033" t="str">
            <v>NA</v>
          </cell>
          <cell r="AM2033" t="str">
            <v>YES</v>
          </cell>
          <cell r="AN2033" t="str">
            <v>Error</v>
          </cell>
        </row>
        <row r="2034">
          <cell r="C2034" t="str">
            <v>RT20X14STD</v>
          </cell>
          <cell r="D2034" t="str">
            <v>20X14</v>
          </cell>
          <cell r="E2034" t="str">
            <v>STD</v>
          </cell>
          <cell r="F2034" t="str">
            <v>336</v>
          </cell>
          <cell r="K2034" t="str">
            <v>LJ250060</v>
          </cell>
          <cell r="L2034" t="str">
            <v>60</v>
          </cell>
          <cell r="M2034" t="str">
            <v>Error</v>
          </cell>
          <cell r="AH2034" t="str">
            <v>PLUG01FLANGED X BW300NAYES</v>
          </cell>
          <cell r="AI2034" t="str">
            <v>01</v>
          </cell>
          <cell r="AJ2034" t="str">
            <v>FLANGED X BW</v>
          </cell>
          <cell r="AK2034" t="str">
            <v>300</v>
          </cell>
          <cell r="AL2034" t="str">
            <v>NA</v>
          </cell>
          <cell r="AM2034" t="str">
            <v>YES</v>
          </cell>
          <cell r="AN2034" t="str">
            <v>Error</v>
          </cell>
        </row>
        <row r="2035">
          <cell r="C2035" t="str">
            <v>RT20X12STD</v>
          </cell>
          <cell r="D2035" t="str">
            <v>20X12</v>
          </cell>
          <cell r="E2035" t="str">
            <v>STD</v>
          </cell>
          <cell r="F2035" t="str">
            <v>334</v>
          </cell>
          <cell r="AH2035" t="str">
            <v>PLUG01.5FLANGED X BW300NAYES</v>
          </cell>
          <cell r="AI2035" t="str">
            <v>01.5</v>
          </cell>
          <cell r="AJ2035" t="str">
            <v>FLANGED X BW</v>
          </cell>
          <cell r="AK2035" t="str">
            <v>300</v>
          </cell>
          <cell r="AL2035" t="str">
            <v>NA</v>
          </cell>
          <cell r="AM2035" t="str">
            <v>YES</v>
          </cell>
          <cell r="AN2035" t="str">
            <v>Error</v>
          </cell>
        </row>
        <row r="2036">
          <cell r="C2036" t="str">
            <v>RT20X10STD</v>
          </cell>
          <cell r="D2036" t="str">
            <v>20X10</v>
          </cell>
          <cell r="E2036" t="str">
            <v>STD</v>
          </cell>
          <cell r="F2036" t="str">
            <v>332</v>
          </cell>
          <cell r="K2036" t="str">
            <v>LWN2500.50</v>
          </cell>
          <cell r="L2036" t="str">
            <v>.50</v>
          </cell>
          <cell r="M2036" t="str">
            <v>Error</v>
          </cell>
          <cell r="AH2036" t="str">
            <v>PLUG02FLANGED X BW300NAYES</v>
          </cell>
          <cell r="AI2036" t="str">
            <v>02</v>
          </cell>
          <cell r="AJ2036" t="str">
            <v>FLANGED X BW</v>
          </cell>
          <cell r="AK2036" t="str">
            <v>300</v>
          </cell>
          <cell r="AL2036" t="str">
            <v>NA</v>
          </cell>
          <cell r="AM2036" t="str">
            <v>YES</v>
          </cell>
          <cell r="AN2036" t="str">
            <v>Error</v>
          </cell>
        </row>
        <row r="2037">
          <cell r="C2037" t="str">
            <v>RT20X08STD</v>
          </cell>
          <cell r="D2037" t="str">
            <v>20X08</v>
          </cell>
          <cell r="E2037" t="str">
            <v>STD</v>
          </cell>
          <cell r="F2037" t="str">
            <v>330</v>
          </cell>
          <cell r="K2037" t="str">
            <v>LWN2500.75</v>
          </cell>
          <cell r="L2037" t="str">
            <v>.75</v>
          </cell>
          <cell r="M2037" t="str">
            <v>Error</v>
          </cell>
          <cell r="AH2037" t="str">
            <v>PLUG03FLANGED X BW300NAYES</v>
          </cell>
          <cell r="AI2037" t="str">
            <v>03</v>
          </cell>
          <cell r="AJ2037" t="str">
            <v>FLANGED X BW</v>
          </cell>
          <cell r="AK2037" t="str">
            <v>300</v>
          </cell>
          <cell r="AL2037" t="str">
            <v>NA</v>
          </cell>
          <cell r="AM2037" t="str">
            <v>YES</v>
          </cell>
          <cell r="AN2037" t="str">
            <v>Error</v>
          </cell>
        </row>
        <row r="2038">
          <cell r="C2038" t="str">
            <v>RT22X20STD</v>
          </cell>
          <cell r="D2038" t="str">
            <v>22X20</v>
          </cell>
          <cell r="E2038" t="str">
            <v>STD</v>
          </cell>
          <cell r="F2038" t="str">
            <v>412</v>
          </cell>
          <cell r="K2038" t="str">
            <v>LWN250001</v>
          </cell>
          <cell r="L2038" t="str">
            <v>01</v>
          </cell>
          <cell r="M2038">
            <v>20</v>
          </cell>
          <cell r="AH2038" t="str">
            <v>PLUG04FLANGED X BW300NAYES</v>
          </cell>
          <cell r="AI2038" t="str">
            <v>04</v>
          </cell>
          <cell r="AJ2038" t="str">
            <v>FLANGED X BW</v>
          </cell>
          <cell r="AK2038" t="str">
            <v>300</v>
          </cell>
          <cell r="AL2038" t="str">
            <v>NA</v>
          </cell>
          <cell r="AM2038" t="str">
            <v>YES</v>
          </cell>
          <cell r="AN2038" t="str">
            <v>Error</v>
          </cell>
        </row>
        <row r="2039">
          <cell r="C2039" t="str">
            <v>RT22X18STD</v>
          </cell>
          <cell r="D2039" t="str">
            <v>22X18</v>
          </cell>
          <cell r="E2039" t="str">
            <v>STD</v>
          </cell>
          <cell r="F2039" t="str">
            <v>410</v>
          </cell>
          <cell r="K2039" t="str">
            <v>LWN250001.25</v>
          </cell>
          <cell r="L2039" t="str">
            <v>01.25</v>
          </cell>
          <cell r="M2039">
            <v>30</v>
          </cell>
          <cell r="AH2039" t="str">
            <v>PLUG06FLANGED X BW300NAYES</v>
          </cell>
          <cell r="AI2039" t="str">
            <v>06</v>
          </cell>
          <cell r="AJ2039" t="str">
            <v>FLANGED X BW</v>
          </cell>
          <cell r="AK2039" t="str">
            <v>300</v>
          </cell>
          <cell r="AL2039" t="str">
            <v>NA</v>
          </cell>
          <cell r="AM2039" t="str">
            <v>YES</v>
          </cell>
          <cell r="AN2039" t="str">
            <v>Error</v>
          </cell>
        </row>
        <row r="2040">
          <cell r="C2040" t="str">
            <v>RT22X16STD</v>
          </cell>
          <cell r="D2040" t="str">
            <v>22X16</v>
          </cell>
          <cell r="E2040" t="str">
            <v>STD</v>
          </cell>
          <cell r="F2040" t="str">
            <v>408</v>
          </cell>
          <cell r="K2040" t="str">
            <v>LWN250001.5</v>
          </cell>
          <cell r="L2040" t="str">
            <v>01.5</v>
          </cell>
          <cell r="M2040">
            <v>38</v>
          </cell>
          <cell r="AH2040" t="str">
            <v>PLUG08FLANGED X BW300NAYES</v>
          </cell>
          <cell r="AI2040" t="str">
            <v>08</v>
          </cell>
          <cell r="AJ2040" t="str">
            <v>FLANGED X BW</v>
          </cell>
          <cell r="AK2040" t="str">
            <v>300</v>
          </cell>
          <cell r="AL2040" t="str">
            <v>NA</v>
          </cell>
          <cell r="AM2040" t="str">
            <v>YES</v>
          </cell>
          <cell r="AN2040" t="str">
            <v>Error</v>
          </cell>
        </row>
        <row r="2041">
          <cell r="C2041" t="str">
            <v>RT22X14STD</v>
          </cell>
          <cell r="D2041" t="str">
            <v>22X14</v>
          </cell>
          <cell r="E2041" t="str">
            <v>STD</v>
          </cell>
          <cell r="F2041" t="str">
            <v>406</v>
          </cell>
          <cell r="K2041" t="str">
            <v>LWN250002</v>
          </cell>
          <cell r="L2041" t="str">
            <v>02</v>
          </cell>
          <cell r="M2041">
            <v>55</v>
          </cell>
          <cell r="AH2041" t="str">
            <v>PLUG10FLANGED X BW300NAYES</v>
          </cell>
          <cell r="AI2041" t="str">
            <v>10</v>
          </cell>
          <cell r="AJ2041" t="str">
            <v>FLANGED X BW</v>
          </cell>
          <cell r="AK2041" t="str">
            <v>300</v>
          </cell>
          <cell r="AL2041" t="str">
            <v>NA</v>
          </cell>
          <cell r="AM2041" t="str">
            <v>YES</v>
          </cell>
          <cell r="AN2041" t="str">
            <v>Error</v>
          </cell>
        </row>
        <row r="2042">
          <cell r="C2042" t="str">
            <v>RT22X12STD</v>
          </cell>
          <cell r="D2042" t="str">
            <v>22X12</v>
          </cell>
          <cell r="E2042" t="str">
            <v>STD</v>
          </cell>
          <cell r="F2042" t="str">
            <v>404</v>
          </cell>
          <cell r="K2042" t="str">
            <v>LWN250002.5</v>
          </cell>
          <cell r="L2042" t="str">
            <v>02.5</v>
          </cell>
          <cell r="M2042">
            <v>85</v>
          </cell>
          <cell r="AH2042" t="str">
            <v>PLUG12FLANGED X BW300NAYES</v>
          </cell>
          <cell r="AI2042" t="str">
            <v>12</v>
          </cell>
          <cell r="AJ2042" t="str">
            <v>FLANGED X BW</v>
          </cell>
          <cell r="AK2042" t="str">
            <v>300</v>
          </cell>
          <cell r="AL2042" t="str">
            <v>NA</v>
          </cell>
          <cell r="AM2042" t="str">
            <v>YES</v>
          </cell>
          <cell r="AN2042" t="str">
            <v>Error</v>
          </cell>
        </row>
        <row r="2043">
          <cell r="C2043" t="str">
            <v>RT22X10STD</v>
          </cell>
          <cell r="D2043" t="str">
            <v>22X10</v>
          </cell>
          <cell r="E2043" t="str">
            <v>STD</v>
          </cell>
          <cell r="F2043" t="str">
            <v>402</v>
          </cell>
          <cell r="K2043" t="str">
            <v>LWN250003</v>
          </cell>
          <cell r="L2043" t="str">
            <v>03</v>
          </cell>
          <cell r="M2043">
            <v>125</v>
          </cell>
          <cell r="AH2043" t="str">
            <v>PLUG14FLANGED X BW300NAYES</v>
          </cell>
          <cell r="AI2043" t="str">
            <v>14</v>
          </cell>
          <cell r="AJ2043" t="str">
            <v>FLANGED X BW</v>
          </cell>
          <cell r="AK2043" t="str">
            <v>300</v>
          </cell>
          <cell r="AL2043" t="str">
            <v>NA</v>
          </cell>
          <cell r="AM2043" t="str">
            <v>YES</v>
          </cell>
          <cell r="AN2043" t="str">
            <v>Error</v>
          </cell>
        </row>
        <row r="2044">
          <cell r="C2044" t="str">
            <v>RT24X22STD</v>
          </cell>
          <cell r="D2044" t="str">
            <v>24X22</v>
          </cell>
          <cell r="E2044" t="str">
            <v>STD</v>
          </cell>
          <cell r="F2044" t="str">
            <v>525</v>
          </cell>
          <cell r="K2044" t="str">
            <v>LWN250003.5</v>
          </cell>
          <cell r="L2044" t="str">
            <v>03.5</v>
          </cell>
          <cell r="M2044" t="str">
            <v>Error</v>
          </cell>
          <cell r="AH2044" t="str">
            <v>PLUG16FLANGED X BW300NAYES</v>
          </cell>
          <cell r="AI2044" t="str">
            <v>16</v>
          </cell>
          <cell r="AJ2044" t="str">
            <v>FLANGED X BW</v>
          </cell>
          <cell r="AK2044" t="str">
            <v>300</v>
          </cell>
          <cell r="AL2044" t="str">
            <v>NA</v>
          </cell>
          <cell r="AM2044" t="str">
            <v>YES</v>
          </cell>
          <cell r="AN2044" t="str">
            <v>Error</v>
          </cell>
        </row>
        <row r="2045">
          <cell r="C2045" t="str">
            <v>RT24X20STD</v>
          </cell>
          <cell r="D2045" t="str">
            <v>24X20</v>
          </cell>
          <cell r="E2045" t="str">
            <v>STD</v>
          </cell>
          <cell r="F2045" t="str">
            <v>522</v>
          </cell>
          <cell r="K2045" t="str">
            <v>LWN250004</v>
          </cell>
          <cell r="L2045" t="str">
            <v>04</v>
          </cell>
          <cell r="M2045">
            <v>185</v>
          </cell>
          <cell r="AH2045" t="str">
            <v>PLUG18FLANGED X BW300NAYES</v>
          </cell>
          <cell r="AI2045" t="str">
            <v>18</v>
          </cell>
          <cell r="AJ2045" t="str">
            <v>FLANGED X BW</v>
          </cell>
          <cell r="AK2045" t="str">
            <v>300</v>
          </cell>
          <cell r="AL2045" t="str">
            <v>NA</v>
          </cell>
          <cell r="AM2045" t="str">
            <v>YES</v>
          </cell>
          <cell r="AN2045" t="str">
            <v>Error</v>
          </cell>
        </row>
        <row r="2046">
          <cell r="C2046" t="str">
            <v>RT24X18STD</v>
          </cell>
          <cell r="D2046" t="str">
            <v>24X18</v>
          </cell>
          <cell r="E2046" t="str">
            <v>STD</v>
          </cell>
          <cell r="F2046" t="str">
            <v>519</v>
          </cell>
          <cell r="K2046" t="str">
            <v>LWN250005</v>
          </cell>
          <cell r="L2046" t="str">
            <v>05</v>
          </cell>
          <cell r="M2046">
            <v>300</v>
          </cell>
          <cell r="AH2046" t="str">
            <v>PLUG20FLANGED X BW300NAYES</v>
          </cell>
          <cell r="AI2046" t="str">
            <v>20</v>
          </cell>
          <cell r="AJ2046" t="str">
            <v>FLANGED X BW</v>
          </cell>
          <cell r="AK2046" t="str">
            <v>300</v>
          </cell>
          <cell r="AL2046" t="str">
            <v>NA</v>
          </cell>
          <cell r="AM2046" t="str">
            <v>YES</v>
          </cell>
          <cell r="AN2046" t="str">
            <v>Error</v>
          </cell>
        </row>
        <row r="2047">
          <cell r="C2047" t="str">
            <v>RT24X16STD</v>
          </cell>
          <cell r="D2047" t="str">
            <v>24X16</v>
          </cell>
          <cell r="E2047" t="str">
            <v>STD</v>
          </cell>
          <cell r="F2047" t="str">
            <v>516</v>
          </cell>
          <cell r="K2047" t="str">
            <v>LWN250006</v>
          </cell>
          <cell r="L2047" t="str">
            <v>06</v>
          </cell>
          <cell r="M2047">
            <v>450</v>
          </cell>
          <cell r="AH2047" t="str">
            <v>PLUG22FLANGED X BW300NAYES</v>
          </cell>
          <cell r="AI2047" t="str">
            <v>22</v>
          </cell>
          <cell r="AJ2047" t="str">
            <v>FLANGED X BW</v>
          </cell>
          <cell r="AK2047" t="str">
            <v>300</v>
          </cell>
          <cell r="AL2047" t="str">
            <v>NA</v>
          </cell>
          <cell r="AM2047" t="str">
            <v>YES</v>
          </cell>
          <cell r="AN2047" t="str">
            <v>Error</v>
          </cell>
        </row>
        <row r="2048">
          <cell r="C2048" t="str">
            <v>RT24X14STD</v>
          </cell>
          <cell r="D2048" t="str">
            <v>24X14</v>
          </cell>
          <cell r="E2048" t="str">
            <v>STD</v>
          </cell>
          <cell r="F2048" t="str">
            <v>513</v>
          </cell>
          <cell r="K2048" t="str">
            <v>LWN250008</v>
          </cell>
          <cell r="L2048" t="str">
            <v>08</v>
          </cell>
          <cell r="M2048">
            <v>600</v>
          </cell>
          <cell r="AH2048" t="str">
            <v>PLUG24FLANGED X BW300NAYES</v>
          </cell>
          <cell r="AI2048" t="str">
            <v>24</v>
          </cell>
          <cell r="AJ2048" t="str">
            <v>FLANGED X BW</v>
          </cell>
          <cell r="AK2048" t="str">
            <v>300</v>
          </cell>
          <cell r="AL2048" t="str">
            <v>NA</v>
          </cell>
          <cell r="AM2048" t="str">
            <v>YES</v>
          </cell>
          <cell r="AN2048" t="str">
            <v>Error</v>
          </cell>
        </row>
        <row r="2049">
          <cell r="C2049" t="str">
            <v>RT24X12STD</v>
          </cell>
          <cell r="D2049" t="str">
            <v>24X12</v>
          </cell>
          <cell r="E2049" t="str">
            <v>STD</v>
          </cell>
          <cell r="F2049" t="str">
            <v>510</v>
          </cell>
          <cell r="K2049" t="str">
            <v>LWN250010</v>
          </cell>
          <cell r="L2049" t="str">
            <v>10</v>
          </cell>
          <cell r="M2049">
            <v>1150</v>
          </cell>
        </row>
        <row r="2050">
          <cell r="C2050" t="str">
            <v>RT24X10STD</v>
          </cell>
          <cell r="D2050" t="str">
            <v>24X10</v>
          </cell>
          <cell r="E2050" t="str">
            <v>STD</v>
          </cell>
          <cell r="F2050" t="str">
            <v>507</v>
          </cell>
          <cell r="K2050" t="str">
            <v>LWN250012</v>
          </cell>
          <cell r="L2050" t="str">
            <v>12</v>
          </cell>
          <cell r="M2050">
            <v>1560</v>
          </cell>
          <cell r="AH2050" t="str">
            <v>PLUG.25FLANGED600NA</v>
          </cell>
          <cell r="AI2050" t="str">
            <v>.25</v>
          </cell>
          <cell r="AJ2050" t="str">
            <v>FLANGED</v>
          </cell>
          <cell r="AK2050" t="str">
            <v>600</v>
          </cell>
          <cell r="AL2050" t="str">
            <v>NA</v>
          </cell>
          <cell r="AN2050" t="str">
            <v>20 </v>
          </cell>
        </row>
        <row r="2051">
          <cell r="C2051" t="str">
            <v>RT26X24STD</v>
          </cell>
          <cell r="D2051" t="str">
            <v>26X24</v>
          </cell>
          <cell r="E2051" t="str">
            <v>STD</v>
          </cell>
          <cell r="F2051" t="str">
            <v>760</v>
          </cell>
          <cell r="K2051" t="str">
            <v>LWN250014</v>
          </cell>
          <cell r="L2051" t="str">
            <v>14</v>
          </cell>
          <cell r="M2051" t="str">
            <v>Error</v>
          </cell>
          <cell r="AH2051" t="str">
            <v>PLUG.375FLANGED600NA</v>
          </cell>
          <cell r="AI2051" t="str">
            <v>.375</v>
          </cell>
          <cell r="AJ2051" t="str">
            <v>FLANGED</v>
          </cell>
          <cell r="AK2051" t="str">
            <v>600</v>
          </cell>
          <cell r="AL2051" t="str">
            <v>NA</v>
          </cell>
          <cell r="AN2051" t="str">
            <v>20 </v>
          </cell>
        </row>
        <row r="2052">
          <cell r="C2052" t="str">
            <v>RT26X22STD</v>
          </cell>
          <cell r="D2052" t="str">
            <v>26X22</v>
          </cell>
          <cell r="E2052" t="str">
            <v>STD</v>
          </cell>
          <cell r="F2052" t="str">
            <v>755</v>
          </cell>
          <cell r="K2052" t="str">
            <v>LWN250016</v>
          </cell>
          <cell r="L2052" t="str">
            <v>16</v>
          </cell>
          <cell r="M2052" t="str">
            <v>Error</v>
          </cell>
          <cell r="AH2052" t="str">
            <v>PLUG.50FLANGED600NA</v>
          </cell>
          <cell r="AI2052" t="str">
            <v>.50</v>
          </cell>
          <cell r="AJ2052" t="str">
            <v>FLANGED</v>
          </cell>
          <cell r="AK2052" t="str">
            <v>600</v>
          </cell>
          <cell r="AL2052" t="str">
            <v>NA</v>
          </cell>
          <cell r="AN2052" t="str">
            <v>20 </v>
          </cell>
        </row>
        <row r="2053">
          <cell r="C2053" t="str">
            <v>RT26X20STD</v>
          </cell>
          <cell r="D2053" t="str">
            <v>26X20</v>
          </cell>
          <cell r="E2053" t="str">
            <v>STD</v>
          </cell>
          <cell r="F2053" t="str">
            <v>750</v>
          </cell>
          <cell r="K2053" t="str">
            <v>LWN250018</v>
          </cell>
          <cell r="L2053" t="str">
            <v>18</v>
          </cell>
          <cell r="M2053" t="str">
            <v>Error</v>
          </cell>
          <cell r="AH2053" t="str">
            <v>PLUG.75FLANGED600NA</v>
          </cell>
          <cell r="AI2053" t="str">
            <v>.75</v>
          </cell>
          <cell r="AJ2053" t="str">
            <v>FLANGED</v>
          </cell>
          <cell r="AK2053" t="str">
            <v>600</v>
          </cell>
          <cell r="AL2053" t="str">
            <v>NA</v>
          </cell>
          <cell r="AN2053" t="str">
            <v>20 </v>
          </cell>
        </row>
        <row r="2054">
          <cell r="C2054" t="str">
            <v>RT26X18STD</v>
          </cell>
          <cell r="D2054" t="str">
            <v>26X18</v>
          </cell>
          <cell r="E2054" t="str">
            <v>STD</v>
          </cell>
          <cell r="F2054" t="str">
            <v>745</v>
          </cell>
          <cell r="K2054" t="str">
            <v>LWN250020</v>
          </cell>
          <cell r="L2054" t="str">
            <v>20</v>
          </cell>
          <cell r="M2054" t="str">
            <v>Error</v>
          </cell>
          <cell r="AH2054" t="str">
            <v>PLUG01FLANGED600NA</v>
          </cell>
          <cell r="AI2054" t="str">
            <v>01</v>
          </cell>
          <cell r="AJ2054" t="str">
            <v>FLANGED</v>
          </cell>
          <cell r="AK2054" t="str">
            <v>600</v>
          </cell>
          <cell r="AL2054" t="str">
            <v>NA</v>
          </cell>
          <cell r="AN2054" t="str">
            <v>28</v>
          </cell>
        </row>
        <row r="2055">
          <cell r="C2055" t="str">
            <v>RT26X16STD</v>
          </cell>
          <cell r="D2055" t="str">
            <v>26X16</v>
          </cell>
          <cell r="E2055" t="str">
            <v>STD</v>
          </cell>
          <cell r="F2055" t="str">
            <v>740</v>
          </cell>
          <cell r="K2055" t="str">
            <v>LWN250024</v>
          </cell>
          <cell r="L2055" t="str">
            <v>24</v>
          </cell>
          <cell r="M2055" t="str">
            <v>Error</v>
          </cell>
          <cell r="AH2055" t="str">
            <v>PLUG01.5FLANGED600NA</v>
          </cell>
          <cell r="AI2055" t="str">
            <v>01.5</v>
          </cell>
          <cell r="AJ2055" t="str">
            <v>FLANGED</v>
          </cell>
          <cell r="AK2055" t="str">
            <v>600</v>
          </cell>
          <cell r="AL2055" t="str">
            <v>NA</v>
          </cell>
          <cell r="AN2055" t="str">
            <v>35+</v>
          </cell>
        </row>
        <row r="2056">
          <cell r="C2056" t="str">
            <v>RT26X14STD</v>
          </cell>
          <cell r="D2056" t="str">
            <v>26X14</v>
          </cell>
          <cell r="E2056" t="str">
            <v>STD</v>
          </cell>
          <cell r="F2056" t="str">
            <v>735</v>
          </cell>
          <cell r="K2056" t="str">
            <v>LWN250026</v>
          </cell>
          <cell r="L2056" t="str">
            <v>26</v>
          </cell>
          <cell r="M2056" t="str">
            <v>Error</v>
          </cell>
          <cell r="AH2056" t="str">
            <v>PLUG02FLANGED600NA</v>
          </cell>
          <cell r="AI2056" t="str">
            <v>02</v>
          </cell>
          <cell r="AJ2056" t="str">
            <v>FLANGED</v>
          </cell>
          <cell r="AK2056" t="str">
            <v>600</v>
          </cell>
          <cell r="AL2056" t="str">
            <v>NA</v>
          </cell>
          <cell r="AN2056" t="str">
            <v>51</v>
          </cell>
        </row>
        <row r="2057">
          <cell r="C2057" t="str">
            <v>RT26X12STD</v>
          </cell>
          <cell r="D2057" t="str">
            <v>26X12</v>
          </cell>
          <cell r="E2057" t="str">
            <v>STD</v>
          </cell>
          <cell r="F2057" t="str">
            <v>730</v>
          </cell>
          <cell r="K2057" t="str">
            <v>LWN250028</v>
          </cell>
          <cell r="L2057" t="str">
            <v>28</v>
          </cell>
          <cell r="M2057" t="str">
            <v>Error</v>
          </cell>
          <cell r="AH2057" t="str">
            <v>PLUG03FLANGED600NA</v>
          </cell>
          <cell r="AI2057" t="str">
            <v>03</v>
          </cell>
          <cell r="AJ2057" t="str">
            <v>FLANGED</v>
          </cell>
          <cell r="AK2057" t="str">
            <v>600</v>
          </cell>
          <cell r="AL2057" t="str">
            <v>NA</v>
          </cell>
          <cell r="AN2057" t="str">
            <v>93</v>
          </cell>
        </row>
        <row r="2058">
          <cell r="C2058" t="str">
            <v>RT28X26STD</v>
          </cell>
          <cell r="D2058" t="str">
            <v>28X26</v>
          </cell>
          <cell r="E2058" t="str">
            <v>STD</v>
          </cell>
          <cell r="F2058" t="str">
            <v>908</v>
          </cell>
          <cell r="K2058" t="str">
            <v>LWN250030</v>
          </cell>
          <cell r="L2058" t="str">
            <v>30</v>
          </cell>
          <cell r="M2058" t="str">
            <v>Error</v>
          </cell>
          <cell r="AH2058" t="str">
            <v>PLUG04FLANGED600NA</v>
          </cell>
          <cell r="AI2058" t="str">
            <v>04</v>
          </cell>
          <cell r="AJ2058" t="str">
            <v>FLANGED</v>
          </cell>
          <cell r="AK2058" t="str">
            <v>600</v>
          </cell>
          <cell r="AL2058" t="str">
            <v>NA</v>
          </cell>
          <cell r="AN2058" t="str">
            <v>175</v>
          </cell>
        </row>
        <row r="2059">
          <cell r="C2059" t="str">
            <v>RT28X24STD</v>
          </cell>
          <cell r="D2059" t="str">
            <v>28X24</v>
          </cell>
          <cell r="E2059" t="str">
            <v>STD</v>
          </cell>
          <cell r="F2059" t="str">
            <v>901</v>
          </cell>
          <cell r="K2059" t="str">
            <v>LWN250032</v>
          </cell>
          <cell r="L2059" t="str">
            <v>32</v>
          </cell>
          <cell r="M2059" t="str">
            <v>Error</v>
          </cell>
          <cell r="AH2059" t="str">
            <v>PLUG06FLANGED600NA</v>
          </cell>
          <cell r="AI2059" t="str">
            <v>06</v>
          </cell>
          <cell r="AJ2059" t="str">
            <v>FLANGED</v>
          </cell>
          <cell r="AK2059" t="str">
            <v>600</v>
          </cell>
          <cell r="AL2059" t="str">
            <v>NA</v>
          </cell>
          <cell r="AN2059" t="str">
            <v>200 +</v>
          </cell>
        </row>
        <row r="2060">
          <cell r="C2060" t="str">
            <v>RT28X22STD</v>
          </cell>
          <cell r="D2060" t="str">
            <v>28X22</v>
          </cell>
          <cell r="E2060" t="str">
            <v>STD</v>
          </cell>
          <cell r="F2060" t="str">
            <v>896</v>
          </cell>
          <cell r="K2060" t="str">
            <v>LWN250034</v>
          </cell>
          <cell r="L2060" t="str">
            <v>34</v>
          </cell>
          <cell r="M2060" t="str">
            <v>Error</v>
          </cell>
          <cell r="AH2060" t="str">
            <v>PLUG08FLANGED600NA</v>
          </cell>
          <cell r="AI2060" t="str">
            <v>08</v>
          </cell>
          <cell r="AJ2060" t="str">
            <v>FLANGED</v>
          </cell>
          <cell r="AK2060" t="str">
            <v>600</v>
          </cell>
          <cell r="AL2060" t="str">
            <v>NA</v>
          </cell>
          <cell r="AN2060" t="str">
            <v>Error</v>
          </cell>
        </row>
        <row r="2061">
          <cell r="C2061" t="str">
            <v>RT28X20STD</v>
          </cell>
          <cell r="D2061" t="str">
            <v>28X20</v>
          </cell>
          <cell r="E2061" t="str">
            <v>STD</v>
          </cell>
          <cell r="F2061" t="str">
            <v>889</v>
          </cell>
          <cell r="K2061" t="str">
            <v>LWN250036</v>
          </cell>
          <cell r="L2061" t="str">
            <v>36</v>
          </cell>
          <cell r="M2061" t="str">
            <v>Error</v>
          </cell>
          <cell r="AH2061" t="str">
            <v>PLUG10FLANGED600NA</v>
          </cell>
          <cell r="AI2061" t="str">
            <v>10</v>
          </cell>
          <cell r="AJ2061" t="str">
            <v>FLANGED</v>
          </cell>
          <cell r="AK2061" t="str">
            <v>600</v>
          </cell>
          <cell r="AL2061" t="str">
            <v>NA</v>
          </cell>
          <cell r="AN2061" t="str">
            <v>Error</v>
          </cell>
        </row>
        <row r="2062">
          <cell r="C2062" t="str">
            <v>RT30X28STD</v>
          </cell>
          <cell r="D2062" t="str">
            <v>30X28</v>
          </cell>
          <cell r="E2062" t="str">
            <v>STD</v>
          </cell>
          <cell r="F2062" t="str">
            <v>1055</v>
          </cell>
          <cell r="K2062" t="str">
            <v>LWN250038</v>
          </cell>
          <cell r="L2062" t="str">
            <v>38</v>
          </cell>
          <cell r="M2062" t="str">
            <v>Error</v>
          </cell>
          <cell r="AH2062" t="str">
            <v>PLUG12FLANGED600NA</v>
          </cell>
          <cell r="AI2062" t="str">
            <v>12</v>
          </cell>
          <cell r="AJ2062" t="str">
            <v>FLANGED</v>
          </cell>
          <cell r="AK2062" t="str">
            <v>600</v>
          </cell>
          <cell r="AL2062" t="str">
            <v>NA</v>
          </cell>
          <cell r="AN2062" t="str">
            <v>Error</v>
          </cell>
        </row>
        <row r="2063">
          <cell r="C2063" t="str">
            <v>RT30X26STD</v>
          </cell>
          <cell r="D2063" t="str">
            <v>30X26</v>
          </cell>
          <cell r="E2063" t="str">
            <v>STD</v>
          </cell>
          <cell r="F2063" t="str">
            <v>1045</v>
          </cell>
          <cell r="K2063" t="str">
            <v>LWN250040</v>
          </cell>
          <cell r="L2063" t="str">
            <v>40</v>
          </cell>
          <cell r="M2063" t="str">
            <v>Error</v>
          </cell>
          <cell r="AH2063" t="str">
            <v>PLUG14FLANGED600NA</v>
          </cell>
          <cell r="AI2063" t="str">
            <v>14</v>
          </cell>
          <cell r="AJ2063" t="str">
            <v>FLANGED</v>
          </cell>
          <cell r="AK2063" t="str">
            <v>600</v>
          </cell>
          <cell r="AL2063" t="str">
            <v>NA</v>
          </cell>
          <cell r="AN2063" t="str">
            <v>Error</v>
          </cell>
        </row>
        <row r="2064">
          <cell r="C2064" t="str">
            <v>RT30X24STD</v>
          </cell>
          <cell r="D2064" t="str">
            <v>30X24</v>
          </cell>
          <cell r="E2064" t="str">
            <v>STD</v>
          </cell>
          <cell r="F2064" t="str">
            <v>1035</v>
          </cell>
          <cell r="K2064" t="str">
            <v>LWN250042</v>
          </cell>
          <cell r="L2064" t="str">
            <v>42</v>
          </cell>
          <cell r="M2064" t="str">
            <v>Error</v>
          </cell>
          <cell r="AH2064" t="str">
            <v>PLUG16FLANGED600NA</v>
          </cell>
          <cell r="AI2064" t="str">
            <v>16</v>
          </cell>
          <cell r="AJ2064" t="str">
            <v>FLANGED</v>
          </cell>
          <cell r="AK2064" t="str">
            <v>600</v>
          </cell>
          <cell r="AL2064" t="str">
            <v>NA</v>
          </cell>
          <cell r="AN2064" t="str">
            <v>Error</v>
          </cell>
        </row>
        <row r="2065">
          <cell r="C2065" t="str">
            <v>RT30X22STD</v>
          </cell>
          <cell r="D2065" t="str">
            <v>30X22</v>
          </cell>
          <cell r="E2065" t="str">
            <v>STD</v>
          </cell>
          <cell r="F2065" t="str">
            <v>1025</v>
          </cell>
          <cell r="K2065" t="str">
            <v>LWN250044</v>
          </cell>
          <cell r="L2065" t="str">
            <v>44</v>
          </cell>
          <cell r="M2065" t="str">
            <v>Error</v>
          </cell>
          <cell r="AH2065" t="str">
            <v>PLUG18FLANGED600NA</v>
          </cell>
          <cell r="AI2065" t="str">
            <v>18</v>
          </cell>
          <cell r="AJ2065" t="str">
            <v>FLANGED</v>
          </cell>
          <cell r="AK2065" t="str">
            <v>600</v>
          </cell>
          <cell r="AL2065" t="str">
            <v>NA</v>
          </cell>
          <cell r="AN2065" t="str">
            <v>Error</v>
          </cell>
        </row>
        <row r="2066">
          <cell r="C2066" t="str">
            <v>RT30X20STD</v>
          </cell>
          <cell r="D2066" t="str">
            <v>30X20</v>
          </cell>
          <cell r="E2066" t="str">
            <v>STD</v>
          </cell>
          <cell r="F2066" t="str">
            <v>1015</v>
          </cell>
          <cell r="K2066" t="str">
            <v>LWN250046</v>
          </cell>
          <cell r="L2066" t="str">
            <v>46</v>
          </cell>
          <cell r="M2066" t="str">
            <v>Error</v>
          </cell>
          <cell r="AH2066" t="str">
            <v>PLUG20FLANGED600NA</v>
          </cell>
          <cell r="AI2066" t="str">
            <v>20</v>
          </cell>
          <cell r="AJ2066" t="str">
            <v>FLANGED</v>
          </cell>
          <cell r="AK2066" t="str">
            <v>600</v>
          </cell>
          <cell r="AL2066" t="str">
            <v>NA</v>
          </cell>
          <cell r="AN2066" t="str">
            <v>Error</v>
          </cell>
        </row>
        <row r="2067">
          <cell r="C2067" t="str">
            <v>RT30X18STD</v>
          </cell>
          <cell r="D2067" t="str">
            <v>30X18</v>
          </cell>
          <cell r="E2067" t="str">
            <v>STD</v>
          </cell>
          <cell r="F2067" t="str">
            <v>1005</v>
          </cell>
          <cell r="K2067" t="str">
            <v>LWN250048</v>
          </cell>
          <cell r="L2067" t="str">
            <v>48</v>
          </cell>
          <cell r="M2067" t="str">
            <v>Error</v>
          </cell>
          <cell r="AH2067" t="str">
            <v>PLUG22FLANGED600NA</v>
          </cell>
          <cell r="AI2067" t="str">
            <v>22</v>
          </cell>
          <cell r="AJ2067" t="str">
            <v>FLANGED</v>
          </cell>
          <cell r="AK2067" t="str">
            <v>600</v>
          </cell>
          <cell r="AL2067" t="str">
            <v>NA</v>
          </cell>
          <cell r="AN2067" t="str">
            <v>Error</v>
          </cell>
        </row>
        <row r="2068">
          <cell r="C2068" t="str">
            <v>RT30X16STD</v>
          </cell>
          <cell r="D2068" t="str">
            <v>30X16</v>
          </cell>
          <cell r="E2068" t="str">
            <v>STD</v>
          </cell>
          <cell r="F2068" t="str">
            <v>995</v>
          </cell>
          <cell r="K2068" t="str">
            <v>LWN250050</v>
          </cell>
          <cell r="L2068" t="str">
            <v>50</v>
          </cell>
          <cell r="M2068" t="str">
            <v>Error</v>
          </cell>
          <cell r="AH2068" t="str">
            <v>PLUG24FLANGED600NA</v>
          </cell>
          <cell r="AI2068" t="str">
            <v>24</v>
          </cell>
          <cell r="AJ2068" t="str">
            <v>FLANGED</v>
          </cell>
          <cell r="AK2068" t="str">
            <v>600</v>
          </cell>
          <cell r="AL2068" t="str">
            <v>NA</v>
          </cell>
          <cell r="AN2068" t="str">
            <v>Error</v>
          </cell>
        </row>
        <row r="2069">
          <cell r="K2069" t="str">
            <v>LWN250052</v>
          </cell>
          <cell r="L2069" t="str">
            <v>52</v>
          </cell>
          <cell r="M2069" t="str">
            <v>Error</v>
          </cell>
        </row>
        <row r="2070">
          <cell r="C2070" t="str">
            <v>RT.50X.375XH</v>
          </cell>
          <cell r="D2070" t="str">
            <v>.50X.375</v>
          </cell>
          <cell r="E2070" t="str">
            <v>XH</v>
          </cell>
          <cell r="F2070" t="str">
            <v>.28</v>
          </cell>
          <cell r="K2070" t="str">
            <v>LWN250054</v>
          </cell>
          <cell r="L2070" t="str">
            <v>54</v>
          </cell>
          <cell r="M2070" t="str">
            <v>Error</v>
          </cell>
          <cell r="AH2070" t="str">
            <v>PLUG.25FLANGED600NAYES</v>
          </cell>
          <cell r="AI2070" t="str">
            <v>.25</v>
          </cell>
          <cell r="AJ2070" t="str">
            <v>FLANGED</v>
          </cell>
          <cell r="AK2070" t="str">
            <v>600</v>
          </cell>
          <cell r="AL2070" t="str">
            <v>NA</v>
          </cell>
          <cell r="AM2070" t="str">
            <v>YES</v>
          </cell>
          <cell r="AN2070" t="str">
            <v>Error</v>
          </cell>
        </row>
        <row r="2071">
          <cell r="C2071" t="str">
            <v>RT.50X.25XH</v>
          </cell>
          <cell r="D2071" t="str">
            <v>.50X.25</v>
          </cell>
          <cell r="E2071" t="str">
            <v>XH</v>
          </cell>
          <cell r="F2071" t="str">
            <v>.28</v>
          </cell>
          <cell r="K2071" t="str">
            <v>LWN250056</v>
          </cell>
          <cell r="L2071" t="str">
            <v>56</v>
          </cell>
          <cell r="M2071" t="str">
            <v>Error</v>
          </cell>
          <cell r="AH2071" t="str">
            <v>PLUG.375FLANGED600NAYES</v>
          </cell>
          <cell r="AI2071" t="str">
            <v>.375</v>
          </cell>
          <cell r="AJ2071" t="str">
            <v>FLANGED</v>
          </cell>
          <cell r="AK2071" t="str">
            <v>600</v>
          </cell>
          <cell r="AL2071" t="str">
            <v>NA</v>
          </cell>
          <cell r="AM2071" t="str">
            <v>YES</v>
          </cell>
          <cell r="AN2071" t="str">
            <v>Error</v>
          </cell>
        </row>
        <row r="2072">
          <cell r="C2072" t="str">
            <v>RT.75X.50XH</v>
          </cell>
          <cell r="D2072" t="str">
            <v>.75X.50</v>
          </cell>
          <cell r="E2072" t="str">
            <v>XH</v>
          </cell>
          <cell r="F2072" t="str">
            <v>.50</v>
          </cell>
          <cell r="K2072" t="str">
            <v>LWN250058</v>
          </cell>
          <cell r="L2072" t="str">
            <v>58</v>
          </cell>
          <cell r="M2072" t="str">
            <v>Error</v>
          </cell>
          <cell r="AH2072" t="str">
            <v>PLUG.50FLANGED600NAYES</v>
          </cell>
          <cell r="AI2072" t="str">
            <v>.50</v>
          </cell>
          <cell r="AJ2072" t="str">
            <v>FLANGED</v>
          </cell>
          <cell r="AK2072" t="str">
            <v>600</v>
          </cell>
          <cell r="AL2072" t="str">
            <v>NA</v>
          </cell>
          <cell r="AM2072" t="str">
            <v>YES</v>
          </cell>
          <cell r="AN2072" t="str">
            <v>Error</v>
          </cell>
        </row>
        <row r="2073">
          <cell r="C2073" t="str">
            <v>RT.75X.375XH</v>
          </cell>
          <cell r="D2073" t="str">
            <v>.75X.375</v>
          </cell>
          <cell r="E2073" t="str">
            <v>XH</v>
          </cell>
          <cell r="F2073" t="str">
            <v>.50</v>
          </cell>
          <cell r="K2073" t="str">
            <v>LWN250060</v>
          </cell>
          <cell r="L2073" t="str">
            <v>60</v>
          </cell>
          <cell r="M2073" t="str">
            <v>Error</v>
          </cell>
          <cell r="AH2073" t="str">
            <v>PLUG.75FLANGED600NAYES</v>
          </cell>
          <cell r="AI2073" t="str">
            <v>.75</v>
          </cell>
          <cell r="AJ2073" t="str">
            <v>FLANGED</v>
          </cell>
          <cell r="AK2073" t="str">
            <v>600</v>
          </cell>
          <cell r="AL2073" t="str">
            <v>NA</v>
          </cell>
          <cell r="AM2073" t="str">
            <v>YES</v>
          </cell>
          <cell r="AN2073" t="str">
            <v>Error</v>
          </cell>
        </row>
        <row r="2074">
          <cell r="C2074" t="str">
            <v>RT01X.75XH</v>
          </cell>
          <cell r="D2074" t="str">
            <v>01X.75</v>
          </cell>
          <cell r="E2074" t="str">
            <v>XH</v>
          </cell>
          <cell r="F2074" t="str">
            <v>1</v>
          </cell>
          <cell r="AH2074" t="str">
            <v>PLUG01FLANGED600NAYES</v>
          </cell>
          <cell r="AI2074" t="str">
            <v>01</v>
          </cell>
          <cell r="AJ2074" t="str">
            <v>FLANGED</v>
          </cell>
          <cell r="AK2074" t="str">
            <v>600</v>
          </cell>
          <cell r="AL2074" t="str">
            <v>NA</v>
          </cell>
          <cell r="AM2074" t="str">
            <v>YES</v>
          </cell>
          <cell r="AN2074" t="str">
            <v>Error</v>
          </cell>
        </row>
        <row r="2075">
          <cell r="C2075" t="str">
            <v>RT01X.50XH</v>
          </cell>
          <cell r="D2075" t="str">
            <v>01X.50</v>
          </cell>
          <cell r="E2075" t="str">
            <v>XH</v>
          </cell>
          <cell r="F2075" t="str">
            <v>1</v>
          </cell>
          <cell r="K2075" t="str">
            <v>ORIF2500.50</v>
          </cell>
          <cell r="L2075" t="str">
            <v>.50</v>
          </cell>
          <cell r="M2075">
            <v>16</v>
          </cell>
          <cell r="AH2075" t="str">
            <v>PLUG01.5FLANGED600NAYES</v>
          </cell>
          <cell r="AI2075" t="str">
            <v>01.5</v>
          </cell>
          <cell r="AJ2075" t="str">
            <v>FLANGED</v>
          </cell>
          <cell r="AK2075" t="str">
            <v>600</v>
          </cell>
          <cell r="AL2075" t="str">
            <v>NA</v>
          </cell>
          <cell r="AM2075" t="str">
            <v>YES</v>
          </cell>
          <cell r="AN2075" t="str">
            <v>100 </v>
          </cell>
        </row>
        <row r="2076">
          <cell r="C2076" t="str">
            <v>RT01.25X01XH</v>
          </cell>
          <cell r="D2076" t="str">
            <v>01.25X01</v>
          </cell>
          <cell r="E2076" t="str">
            <v>XH</v>
          </cell>
          <cell r="F2076" t="str">
            <v>1.75</v>
          </cell>
          <cell r="K2076" t="str">
            <v>ORIF2500.75</v>
          </cell>
          <cell r="L2076" t="str">
            <v>.75</v>
          </cell>
          <cell r="M2076">
            <v>18</v>
          </cell>
          <cell r="AH2076" t="str">
            <v>PLUG02FLANGED600NAYES</v>
          </cell>
          <cell r="AI2076" t="str">
            <v>02</v>
          </cell>
          <cell r="AJ2076" t="str">
            <v>FLANGED</v>
          </cell>
          <cell r="AK2076" t="str">
            <v>600</v>
          </cell>
          <cell r="AL2076" t="str">
            <v>NA</v>
          </cell>
          <cell r="AM2076" t="str">
            <v>YES</v>
          </cell>
          <cell r="AN2076" t="str">
            <v>100 </v>
          </cell>
        </row>
        <row r="2077">
          <cell r="C2077" t="str">
            <v>RT01.25X.75XH</v>
          </cell>
          <cell r="D2077" t="str">
            <v>01.25X.75</v>
          </cell>
          <cell r="E2077" t="str">
            <v>XH</v>
          </cell>
          <cell r="F2077" t="str">
            <v>1.75</v>
          </cell>
          <cell r="K2077" t="str">
            <v>ORIF250001</v>
          </cell>
          <cell r="L2077" t="str">
            <v>01</v>
          </cell>
          <cell r="M2077">
            <v>26</v>
          </cell>
          <cell r="AH2077" t="str">
            <v>PLUG03FLANGED600NAYES</v>
          </cell>
          <cell r="AI2077" t="str">
            <v>03</v>
          </cell>
          <cell r="AJ2077" t="str">
            <v>FLANGED</v>
          </cell>
          <cell r="AK2077" t="str">
            <v>600</v>
          </cell>
          <cell r="AL2077" t="str">
            <v>NA</v>
          </cell>
          <cell r="AM2077" t="str">
            <v>YES</v>
          </cell>
          <cell r="AN2077" t="str">
            <v>118</v>
          </cell>
        </row>
        <row r="2078">
          <cell r="C2078" t="str">
            <v>RT01.25X.50XH</v>
          </cell>
          <cell r="D2078" t="str">
            <v>01.25X.50</v>
          </cell>
          <cell r="E2078" t="str">
            <v>XH</v>
          </cell>
          <cell r="F2078" t="str">
            <v>1.75</v>
          </cell>
          <cell r="K2078" t="str">
            <v>ORIF250001.25</v>
          </cell>
          <cell r="L2078" t="str">
            <v>01.25</v>
          </cell>
          <cell r="M2078">
            <v>40</v>
          </cell>
          <cell r="AH2078" t="str">
            <v>PLUG04FLANGED600NAYES</v>
          </cell>
          <cell r="AI2078" t="str">
            <v>04</v>
          </cell>
          <cell r="AJ2078" t="str">
            <v>FLANGED</v>
          </cell>
          <cell r="AK2078" t="str">
            <v>600</v>
          </cell>
          <cell r="AL2078" t="str">
            <v>NA</v>
          </cell>
          <cell r="AM2078" t="str">
            <v>YES</v>
          </cell>
          <cell r="AN2078" t="str">
            <v>220</v>
          </cell>
        </row>
        <row r="2079">
          <cell r="C2079" t="str">
            <v>RT01.5X01.25XH</v>
          </cell>
          <cell r="D2079" t="str">
            <v>01.5X01.25</v>
          </cell>
          <cell r="E2079" t="str">
            <v>XH</v>
          </cell>
          <cell r="F2079" t="str">
            <v>2.5</v>
          </cell>
          <cell r="K2079" t="str">
            <v>ORIF250001.5</v>
          </cell>
          <cell r="L2079" t="str">
            <v>01.5</v>
          </cell>
          <cell r="M2079">
            <v>56</v>
          </cell>
          <cell r="AH2079" t="str">
            <v>PLUG06FLANGED600NAYES</v>
          </cell>
          <cell r="AI2079" t="str">
            <v>06</v>
          </cell>
          <cell r="AJ2079" t="str">
            <v>FLANGED</v>
          </cell>
          <cell r="AK2079" t="str">
            <v>600</v>
          </cell>
          <cell r="AL2079" t="str">
            <v>NA</v>
          </cell>
          <cell r="AM2079" t="str">
            <v>YES</v>
          </cell>
          <cell r="AN2079" t="str">
            <v>470</v>
          </cell>
        </row>
        <row r="2080">
          <cell r="C2080" t="str">
            <v>RT01.5X01XH</v>
          </cell>
          <cell r="D2080" t="str">
            <v>01.5X01</v>
          </cell>
          <cell r="E2080" t="str">
            <v>XH</v>
          </cell>
          <cell r="F2080" t="str">
            <v>2.5</v>
          </cell>
          <cell r="K2080" t="str">
            <v>ORIF250002</v>
          </cell>
          <cell r="L2080" t="str">
            <v>02</v>
          </cell>
          <cell r="M2080">
            <v>84</v>
          </cell>
          <cell r="AH2080" t="str">
            <v>PLUG08FLANGED600NAYES</v>
          </cell>
          <cell r="AI2080" t="str">
            <v>08</v>
          </cell>
          <cell r="AJ2080" t="str">
            <v>FLANGED</v>
          </cell>
          <cell r="AK2080" t="str">
            <v>600</v>
          </cell>
          <cell r="AL2080" t="str">
            <v>NA</v>
          </cell>
          <cell r="AM2080" t="str">
            <v>YES</v>
          </cell>
          <cell r="AN2080" t="str">
            <v>830</v>
          </cell>
        </row>
        <row r="2081">
          <cell r="C2081" t="str">
            <v>RT01.5X.75XH</v>
          </cell>
          <cell r="D2081" t="str">
            <v>01.5X.75</v>
          </cell>
          <cell r="E2081" t="str">
            <v>XH</v>
          </cell>
          <cell r="F2081" t="str">
            <v>2.5</v>
          </cell>
          <cell r="K2081" t="str">
            <v>ORIF250002.5</v>
          </cell>
          <cell r="L2081" t="str">
            <v>02.5</v>
          </cell>
          <cell r="M2081">
            <v>104</v>
          </cell>
          <cell r="AH2081" t="str">
            <v>PLUG10FLANGED600NAYES</v>
          </cell>
          <cell r="AI2081" t="str">
            <v>10</v>
          </cell>
          <cell r="AJ2081" t="str">
            <v>FLANGED</v>
          </cell>
          <cell r="AK2081" t="str">
            <v>600</v>
          </cell>
          <cell r="AL2081" t="str">
            <v>NA</v>
          </cell>
          <cell r="AM2081" t="str">
            <v>YES</v>
          </cell>
          <cell r="AN2081" t="str">
            <v>1230</v>
          </cell>
        </row>
        <row r="2082">
          <cell r="C2082" t="str">
            <v>RT01.5X.50XH</v>
          </cell>
          <cell r="D2082" t="str">
            <v>01.5X.50</v>
          </cell>
          <cell r="E2082" t="str">
            <v>XH</v>
          </cell>
          <cell r="F2082" t="str">
            <v>2.5</v>
          </cell>
          <cell r="K2082" t="str">
            <v>ORIF250003</v>
          </cell>
          <cell r="L2082" t="str">
            <v>03</v>
          </cell>
          <cell r="M2082">
            <v>188</v>
          </cell>
          <cell r="AH2082" t="str">
            <v>PLUG12FLANGED600NAYES</v>
          </cell>
          <cell r="AI2082" t="str">
            <v>12</v>
          </cell>
          <cell r="AJ2082" t="str">
            <v>FLANGED</v>
          </cell>
          <cell r="AK2082" t="str">
            <v>600</v>
          </cell>
          <cell r="AL2082" t="str">
            <v>NA</v>
          </cell>
          <cell r="AM2082" t="str">
            <v>YES</v>
          </cell>
          <cell r="AN2082" t="str">
            <v>1900</v>
          </cell>
        </row>
        <row r="2083">
          <cell r="C2083" t="str">
            <v>RT02X01.5XH</v>
          </cell>
          <cell r="D2083" t="str">
            <v>02X01.5</v>
          </cell>
          <cell r="E2083" t="str">
            <v>XH</v>
          </cell>
          <cell r="F2083" t="str">
            <v>4.25</v>
          </cell>
          <cell r="K2083" t="str">
            <v>ORIF250003.5</v>
          </cell>
          <cell r="L2083" t="str">
            <v>03.5</v>
          </cell>
          <cell r="M2083" t="str">
            <v>Error</v>
          </cell>
          <cell r="AH2083" t="str">
            <v>PLUG14FLANGED600NAYES</v>
          </cell>
          <cell r="AI2083" t="str">
            <v>14</v>
          </cell>
          <cell r="AJ2083" t="str">
            <v>FLANGED</v>
          </cell>
          <cell r="AK2083" t="str">
            <v>600</v>
          </cell>
          <cell r="AL2083" t="str">
            <v>NA</v>
          </cell>
          <cell r="AM2083" t="str">
            <v>YES</v>
          </cell>
          <cell r="AN2083" t="str">
            <v>2200 +</v>
          </cell>
        </row>
        <row r="2084">
          <cell r="C2084" t="str">
            <v>RT02X01.25XH</v>
          </cell>
          <cell r="D2084" t="str">
            <v>02X01.25</v>
          </cell>
          <cell r="E2084" t="str">
            <v>XH</v>
          </cell>
          <cell r="F2084" t="str">
            <v>4.13</v>
          </cell>
          <cell r="K2084" t="str">
            <v>ORIF250004</v>
          </cell>
          <cell r="L2084" t="str">
            <v>04</v>
          </cell>
          <cell r="M2084">
            <v>292</v>
          </cell>
          <cell r="AH2084" t="str">
            <v>PLUG16FLANGED600NAYES</v>
          </cell>
          <cell r="AI2084" t="str">
            <v>16</v>
          </cell>
          <cell r="AJ2084" t="str">
            <v>FLANGED</v>
          </cell>
          <cell r="AK2084" t="str">
            <v>600</v>
          </cell>
          <cell r="AL2084" t="str">
            <v>NA</v>
          </cell>
          <cell r="AM2084" t="str">
            <v>YES</v>
          </cell>
          <cell r="AN2084" t="str">
            <v>Error</v>
          </cell>
        </row>
        <row r="2085">
          <cell r="C2085" t="str">
            <v>RT02X01XH</v>
          </cell>
          <cell r="D2085" t="str">
            <v>02X01</v>
          </cell>
          <cell r="E2085" t="str">
            <v>XH</v>
          </cell>
          <cell r="F2085" t="str">
            <v>4.1</v>
          </cell>
          <cell r="K2085" t="str">
            <v>ORIF250005</v>
          </cell>
          <cell r="L2085" t="str">
            <v>05</v>
          </cell>
          <cell r="M2085">
            <v>488</v>
          </cell>
          <cell r="AH2085" t="str">
            <v>PLUG18FLANGED600NAYES</v>
          </cell>
          <cell r="AI2085" t="str">
            <v>18</v>
          </cell>
          <cell r="AJ2085" t="str">
            <v>FLANGED</v>
          </cell>
          <cell r="AK2085" t="str">
            <v>600</v>
          </cell>
          <cell r="AL2085" t="str">
            <v>NA</v>
          </cell>
          <cell r="AM2085" t="str">
            <v>YES</v>
          </cell>
          <cell r="AN2085" t="str">
            <v>Error</v>
          </cell>
        </row>
        <row r="2086">
          <cell r="C2086" t="str">
            <v>RT02X.75XH</v>
          </cell>
          <cell r="D2086" t="str">
            <v>02X.75</v>
          </cell>
          <cell r="E2086" t="str">
            <v>XH</v>
          </cell>
          <cell r="F2086" t="str">
            <v>4</v>
          </cell>
          <cell r="K2086" t="str">
            <v>ORIF250006</v>
          </cell>
          <cell r="L2086" t="str">
            <v>06</v>
          </cell>
          <cell r="M2086">
            <v>756</v>
          </cell>
          <cell r="AH2086" t="str">
            <v>PLUG20FLANGED600NAYES</v>
          </cell>
          <cell r="AI2086" t="str">
            <v>20</v>
          </cell>
          <cell r="AJ2086" t="str">
            <v>FLANGED</v>
          </cell>
          <cell r="AK2086" t="str">
            <v>600</v>
          </cell>
          <cell r="AL2086" t="str">
            <v>NA</v>
          </cell>
          <cell r="AM2086" t="str">
            <v>YES</v>
          </cell>
          <cell r="AN2086" t="str">
            <v>Error</v>
          </cell>
        </row>
        <row r="2087">
          <cell r="C2087" t="str">
            <v>RT02.5X02XH</v>
          </cell>
          <cell r="D2087" t="str">
            <v>02.5X02</v>
          </cell>
          <cell r="E2087" t="str">
            <v>XH</v>
          </cell>
          <cell r="F2087" t="str">
            <v>7.19</v>
          </cell>
          <cell r="K2087" t="str">
            <v>ORIF250008</v>
          </cell>
          <cell r="L2087" t="str">
            <v>08</v>
          </cell>
          <cell r="M2087">
            <v>1152</v>
          </cell>
          <cell r="AH2087" t="str">
            <v>PLUG22FLANGED600NAYES</v>
          </cell>
          <cell r="AI2087" t="str">
            <v>22</v>
          </cell>
          <cell r="AJ2087" t="str">
            <v>FLANGED</v>
          </cell>
          <cell r="AK2087" t="str">
            <v>600</v>
          </cell>
          <cell r="AL2087" t="str">
            <v>NA</v>
          </cell>
          <cell r="AM2087" t="str">
            <v>YES</v>
          </cell>
          <cell r="AN2087" t="str">
            <v>Error</v>
          </cell>
        </row>
        <row r="2088">
          <cell r="C2088" t="str">
            <v>RT02.5X01.5XH</v>
          </cell>
          <cell r="D2088" t="str">
            <v>02.5X01.5</v>
          </cell>
          <cell r="E2088" t="str">
            <v>XH</v>
          </cell>
          <cell r="F2088" t="str">
            <v>7.13</v>
          </cell>
          <cell r="K2088" t="str">
            <v>ORIF250010</v>
          </cell>
          <cell r="L2088" t="str">
            <v>10</v>
          </cell>
          <cell r="M2088">
            <v>2136</v>
          </cell>
          <cell r="AH2088" t="str">
            <v>PLUG24FLANGED600NAYES</v>
          </cell>
          <cell r="AI2088" t="str">
            <v>24</v>
          </cell>
          <cell r="AJ2088" t="str">
            <v>FLANGED</v>
          </cell>
          <cell r="AK2088" t="str">
            <v>600</v>
          </cell>
          <cell r="AL2088" t="str">
            <v>NA</v>
          </cell>
          <cell r="AM2088" t="str">
            <v>YES</v>
          </cell>
          <cell r="AN2088" t="str">
            <v>Error</v>
          </cell>
        </row>
        <row r="2089">
          <cell r="C2089" t="str">
            <v>RT02.5X01.25XH</v>
          </cell>
          <cell r="D2089" t="str">
            <v>02.5X01.25</v>
          </cell>
          <cell r="E2089" t="str">
            <v>XH</v>
          </cell>
          <cell r="F2089" t="str">
            <v>7.06</v>
          </cell>
          <cell r="K2089" t="str">
            <v>ORIF250012</v>
          </cell>
          <cell r="L2089" t="str">
            <v>12</v>
          </cell>
          <cell r="M2089">
            <v>3216</v>
          </cell>
        </row>
        <row r="2090">
          <cell r="C2090" t="str">
            <v>RT02.5X01XH</v>
          </cell>
          <cell r="D2090" t="str">
            <v>02.5X01</v>
          </cell>
          <cell r="E2090" t="str">
            <v>XH</v>
          </cell>
          <cell r="F2090" t="str">
            <v>7</v>
          </cell>
          <cell r="K2090" t="str">
            <v>ORIF250014</v>
          </cell>
          <cell r="L2090" t="str">
            <v>14</v>
          </cell>
          <cell r="M2090" t="str">
            <v>Error</v>
          </cell>
          <cell r="AH2090" t="str">
            <v>PLUG.25BW600NA</v>
          </cell>
          <cell r="AI2090" t="str">
            <v>.25</v>
          </cell>
          <cell r="AJ2090" t="str">
            <v>BW</v>
          </cell>
          <cell r="AK2090" t="str">
            <v>600</v>
          </cell>
          <cell r="AL2090" t="str">
            <v>NA</v>
          </cell>
          <cell r="AN2090" t="str">
            <v>Error</v>
          </cell>
        </row>
        <row r="2091">
          <cell r="C2091" t="str">
            <v>RT03X02.5XH</v>
          </cell>
          <cell r="D2091" t="str">
            <v>03X02.5</v>
          </cell>
          <cell r="E2091" t="str">
            <v>XH</v>
          </cell>
          <cell r="F2091" t="str">
            <v>8.25</v>
          </cell>
          <cell r="K2091" t="str">
            <v>ORIF250016</v>
          </cell>
          <cell r="L2091" t="str">
            <v>16</v>
          </cell>
          <cell r="M2091" t="str">
            <v>Error</v>
          </cell>
          <cell r="AH2091" t="str">
            <v>PLUG.375BW600NA</v>
          </cell>
          <cell r="AI2091" t="str">
            <v>.375</v>
          </cell>
          <cell r="AJ2091" t="str">
            <v>BW</v>
          </cell>
          <cell r="AK2091" t="str">
            <v>600</v>
          </cell>
          <cell r="AL2091" t="str">
            <v>NA</v>
          </cell>
          <cell r="AN2091" t="str">
            <v>Error</v>
          </cell>
        </row>
        <row r="2092">
          <cell r="C2092" t="str">
            <v>RT03X02XH</v>
          </cell>
          <cell r="D2092" t="str">
            <v>03X02</v>
          </cell>
          <cell r="E2092" t="str">
            <v>XH</v>
          </cell>
          <cell r="F2092" t="str">
            <v>8</v>
          </cell>
          <cell r="K2092" t="str">
            <v>ORIF250018</v>
          </cell>
          <cell r="L2092" t="str">
            <v>18</v>
          </cell>
          <cell r="M2092" t="str">
            <v>Error</v>
          </cell>
          <cell r="AH2092" t="str">
            <v>PLUG.50BW600NA</v>
          </cell>
          <cell r="AI2092" t="str">
            <v>.50</v>
          </cell>
          <cell r="AJ2092" t="str">
            <v>BW</v>
          </cell>
          <cell r="AK2092" t="str">
            <v>600</v>
          </cell>
          <cell r="AL2092" t="str">
            <v>NA</v>
          </cell>
          <cell r="AN2092" t="str">
            <v>Error</v>
          </cell>
        </row>
        <row r="2093">
          <cell r="C2093" t="str">
            <v>RT03X01.5XH</v>
          </cell>
          <cell r="D2093" t="str">
            <v>03X01.5</v>
          </cell>
          <cell r="E2093" t="str">
            <v>XH</v>
          </cell>
          <cell r="F2093" t="str">
            <v>7.5</v>
          </cell>
          <cell r="K2093" t="str">
            <v>ORIF250020</v>
          </cell>
          <cell r="L2093" t="str">
            <v>20</v>
          </cell>
          <cell r="M2093" t="str">
            <v>Error</v>
          </cell>
          <cell r="AH2093" t="str">
            <v>PLUG.75BW600NA</v>
          </cell>
          <cell r="AI2093" t="str">
            <v>.75</v>
          </cell>
          <cell r="AJ2093" t="str">
            <v>BW</v>
          </cell>
          <cell r="AK2093" t="str">
            <v>600</v>
          </cell>
          <cell r="AL2093" t="str">
            <v>NA</v>
          </cell>
          <cell r="AN2093" t="str">
            <v>Error</v>
          </cell>
        </row>
        <row r="2094">
          <cell r="C2094" t="str">
            <v>RT03X01.25XH</v>
          </cell>
          <cell r="D2094" t="str">
            <v>03X01.25</v>
          </cell>
          <cell r="E2094" t="str">
            <v>XH</v>
          </cell>
          <cell r="F2094" t="str">
            <v>7.6</v>
          </cell>
          <cell r="K2094" t="str">
            <v>ORIF250024</v>
          </cell>
          <cell r="L2094" t="str">
            <v>24</v>
          </cell>
          <cell r="M2094" t="str">
            <v>Error</v>
          </cell>
          <cell r="AH2094" t="str">
            <v>PLUG01BW600NA</v>
          </cell>
          <cell r="AI2094" t="str">
            <v>01</v>
          </cell>
          <cell r="AJ2094" t="str">
            <v>BW</v>
          </cell>
          <cell r="AK2094" t="str">
            <v>600</v>
          </cell>
          <cell r="AL2094" t="str">
            <v>NA</v>
          </cell>
          <cell r="AN2094" t="str">
            <v>30 </v>
          </cell>
        </row>
        <row r="2095">
          <cell r="C2095" t="str">
            <v>RT03.5X03XH</v>
          </cell>
          <cell r="D2095" t="str">
            <v>03.5X03</v>
          </cell>
          <cell r="E2095" t="str">
            <v>XH</v>
          </cell>
          <cell r="F2095" t="str">
            <v>12.6</v>
          </cell>
          <cell r="K2095" t="str">
            <v>ORIF250026</v>
          </cell>
          <cell r="L2095" t="str">
            <v>26</v>
          </cell>
          <cell r="M2095" t="str">
            <v>Error</v>
          </cell>
          <cell r="AH2095" t="str">
            <v>PLUG01.5BW600NA</v>
          </cell>
          <cell r="AI2095" t="str">
            <v>01.5</v>
          </cell>
          <cell r="AJ2095" t="str">
            <v>BW</v>
          </cell>
          <cell r="AK2095" t="str">
            <v>600</v>
          </cell>
          <cell r="AL2095" t="str">
            <v>NA</v>
          </cell>
          <cell r="AN2095" t="str">
            <v>30 </v>
          </cell>
        </row>
        <row r="2096">
          <cell r="C2096" t="str">
            <v>RT03.5X02.5XH</v>
          </cell>
          <cell r="D2096" t="str">
            <v>03.5X02.5</v>
          </cell>
          <cell r="E2096" t="str">
            <v>XH</v>
          </cell>
          <cell r="F2096" t="str">
            <v>12.2</v>
          </cell>
          <cell r="K2096" t="str">
            <v>ORIF250028</v>
          </cell>
          <cell r="L2096" t="str">
            <v>28</v>
          </cell>
          <cell r="M2096" t="str">
            <v>Error</v>
          </cell>
          <cell r="AH2096" t="str">
            <v>PLUG02BW600NA</v>
          </cell>
          <cell r="AI2096" t="str">
            <v>02</v>
          </cell>
          <cell r="AJ2096" t="str">
            <v>BW</v>
          </cell>
          <cell r="AK2096" t="str">
            <v>600</v>
          </cell>
          <cell r="AL2096" t="str">
            <v>NA</v>
          </cell>
          <cell r="AN2096" t="str">
            <v>40</v>
          </cell>
        </row>
        <row r="2097">
          <cell r="C2097" t="str">
            <v>RT03.5X02XH</v>
          </cell>
          <cell r="D2097" t="str">
            <v>03.5X02</v>
          </cell>
          <cell r="E2097" t="str">
            <v>XH</v>
          </cell>
          <cell r="F2097" t="str">
            <v>11.8</v>
          </cell>
          <cell r="K2097" t="str">
            <v>ORIF250030</v>
          </cell>
          <cell r="L2097" t="str">
            <v>30</v>
          </cell>
          <cell r="M2097" t="str">
            <v>Error</v>
          </cell>
          <cell r="AH2097" t="str">
            <v>PLUG03BW600NA</v>
          </cell>
          <cell r="AI2097" t="str">
            <v>03</v>
          </cell>
          <cell r="AJ2097" t="str">
            <v>BW</v>
          </cell>
          <cell r="AK2097" t="str">
            <v>600</v>
          </cell>
          <cell r="AL2097" t="str">
            <v>NA</v>
          </cell>
          <cell r="AN2097" t="str">
            <v>65</v>
          </cell>
        </row>
        <row r="2098">
          <cell r="C2098" t="str">
            <v>RT03.5X01.5XH</v>
          </cell>
          <cell r="D2098" t="str">
            <v>03.5X01.5</v>
          </cell>
          <cell r="E2098" t="str">
            <v>XH</v>
          </cell>
          <cell r="F2098" t="str">
            <v>11.5</v>
          </cell>
          <cell r="K2098" t="str">
            <v>ORIF250032</v>
          </cell>
          <cell r="L2098" t="str">
            <v>32</v>
          </cell>
          <cell r="M2098" t="str">
            <v>Error</v>
          </cell>
          <cell r="AH2098" t="str">
            <v>PLUG04BW600NA</v>
          </cell>
          <cell r="AI2098" t="str">
            <v>04</v>
          </cell>
          <cell r="AJ2098" t="str">
            <v>BW</v>
          </cell>
          <cell r="AK2098" t="str">
            <v>600</v>
          </cell>
          <cell r="AL2098" t="str">
            <v>NA</v>
          </cell>
          <cell r="AN2098" t="str">
            <v>113</v>
          </cell>
        </row>
        <row r="2099">
          <cell r="C2099" t="str">
            <v>RT03.5X01.25XH</v>
          </cell>
          <cell r="D2099" t="str">
            <v>03.5X01.25</v>
          </cell>
          <cell r="E2099" t="str">
            <v>XH</v>
          </cell>
          <cell r="F2099" t="str">
            <v>11.3</v>
          </cell>
          <cell r="K2099" t="str">
            <v>ORIF250034</v>
          </cell>
          <cell r="L2099" t="str">
            <v>34</v>
          </cell>
          <cell r="M2099" t="str">
            <v>Error</v>
          </cell>
          <cell r="AH2099" t="str">
            <v>PLUG06BW600NA</v>
          </cell>
          <cell r="AI2099" t="str">
            <v>06</v>
          </cell>
          <cell r="AJ2099" t="str">
            <v>BW</v>
          </cell>
          <cell r="AK2099" t="str">
            <v>600</v>
          </cell>
          <cell r="AL2099" t="str">
            <v>NA</v>
          </cell>
          <cell r="AN2099" t="str">
            <v>125 +</v>
          </cell>
        </row>
        <row r="2100">
          <cell r="C2100" t="str">
            <v>RT04X03.5XH</v>
          </cell>
          <cell r="D2100" t="str">
            <v>04X03.5</v>
          </cell>
          <cell r="E2100" t="str">
            <v>XH</v>
          </cell>
          <cell r="F2100" t="str">
            <v>15.6</v>
          </cell>
          <cell r="K2100" t="str">
            <v>ORIF250036</v>
          </cell>
          <cell r="L2100" t="str">
            <v>36</v>
          </cell>
          <cell r="M2100" t="str">
            <v>Error</v>
          </cell>
          <cell r="AH2100" t="str">
            <v>PLUG08BW600NA</v>
          </cell>
          <cell r="AI2100" t="str">
            <v>08</v>
          </cell>
          <cell r="AJ2100" t="str">
            <v>BW</v>
          </cell>
          <cell r="AK2100" t="str">
            <v>600</v>
          </cell>
          <cell r="AL2100" t="str">
            <v>NA</v>
          </cell>
          <cell r="AN2100" t="str">
            <v>Error</v>
          </cell>
        </row>
        <row r="2101">
          <cell r="C2101" t="str">
            <v>RT04X03XH</v>
          </cell>
          <cell r="D2101" t="str">
            <v>04X03</v>
          </cell>
          <cell r="E2101" t="str">
            <v>XH</v>
          </cell>
          <cell r="F2101" t="str">
            <v>15.2</v>
          </cell>
          <cell r="K2101" t="str">
            <v>ORIF250038</v>
          </cell>
          <cell r="L2101" t="str">
            <v>38</v>
          </cell>
          <cell r="M2101" t="str">
            <v>Error</v>
          </cell>
          <cell r="AH2101" t="str">
            <v>PLUG10BW600NA</v>
          </cell>
          <cell r="AI2101" t="str">
            <v>10</v>
          </cell>
          <cell r="AJ2101" t="str">
            <v>BW</v>
          </cell>
          <cell r="AK2101" t="str">
            <v>600</v>
          </cell>
          <cell r="AL2101" t="str">
            <v>NA</v>
          </cell>
          <cell r="AN2101" t="str">
            <v>Error</v>
          </cell>
        </row>
        <row r="2102">
          <cell r="C2102" t="str">
            <v>RT04X02.5XH</v>
          </cell>
          <cell r="D2102" t="str">
            <v>04X02.5</v>
          </cell>
          <cell r="E2102" t="str">
            <v>XH</v>
          </cell>
          <cell r="F2102" t="str">
            <v>15</v>
          </cell>
          <cell r="K2102" t="str">
            <v>ORIF250040</v>
          </cell>
          <cell r="L2102" t="str">
            <v>40</v>
          </cell>
          <cell r="M2102" t="str">
            <v>Error</v>
          </cell>
          <cell r="AH2102" t="str">
            <v>PLUG12BW600NA</v>
          </cell>
          <cell r="AI2102" t="str">
            <v>12</v>
          </cell>
          <cell r="AJ2102" t="str">
            <v>BW</v>
          </cell>
          <cell r="AK2102" t="str">
            <v>600</v>
          </cell>
          <cell r="AL2102" t="str">
            <v>NA</v>
          </cell>
          <cell r="AN2102" t="str">
            <v>Error</v>
          </cell>
        </row>
        <row r="2103">
          <cell r="C2103" t="str">
            <v>RT04X02XH</v>
          </cell>
          <cell r="D2103" t="str">
            <v>04X02</v>
          </cell>
          <cell r="E2103" t="str">
            <v>XH</v>
          </cell>
          <cell r="F2103" t="str">
            <v>15.5</v>
          </cell>
          <cell r="K2103" t="str">
            <v>ORIF250042</v>
          </cell>
          <cell r="L2103" t="str">
            <v>42</v>
          </cell>
          <cell r="M2103" t="str">
            <v>Error</v>
          </cell>
          <cell r="AH2103" t="str">
            <v>PLUG14BW600NA</v>
          </cell>
          <cell r="AI2103" t="str">
            <v>14</v>
          </cell>
          <cell r="AJ2103" t="str">
            <v>BW</v>
          </cell>
          <cell r="AK2103" t="str">
            <v>600</v>
          </cell>
          <cell r="AL2103" t="str">
            <v>NA</v>
          </cell>
          <cell r="AN2103" t="str">
            <v>Error</v>
          </cell>
        </row>
        <row r="2104">
          <cell r="C2104" t="str">
            <v>RT04X01.5XH</v>
          </cell>
          <cell r="D2104" t="str">
            <v>04X01.5</v>
          </cell>
          <cell r="E2104" t="str">
            <v>XH</v>
          </cell>
          <cell r="F2104" t="str">
            <v>15.2</v>
          </cell>
          <cell r="K2104" t="str">
            <v>ORIF250044</v>
          </cell>
          <cell r="L2104" t="str">
            <v>44</v>
          </cell>
          <cell r="M2104" t="str">
            <v>Error</v>
          </cell>
          <cell r="AH2104" t="str">
            <v>PLUG16BW600NA</v>
          </cell>
          <cell r="AI2104" t="str">
            <v>16</v>
          </cell>
          <cell r="AJ2104" t="str">
            <v>BW</v>
          </cell>
          <cell r="AK2104" t="str">
            <v>600</v>
          </cell>
          <cell r="AL2104" t="str">
            <v>NA</v>
          </cell>
          <cell r="AN2104" t="str">
            <v>Error</v>
          </cell>
        </row>
        <row r="2105">
          <cell r="C2105" t="str">
            <v>RT05X04XH</v>
          </cell>
          <cell r="D2105" t="str">
            <v>05X04</v>
          </cell>
          <cell r="E2105" t="str">
            <v>XH</v>
          </cell>
          <cell r="F2105" t="str">
            <v>25.5</v>
          </cell>
          <cell r="K2105" t="str">
            <v>ORIF250046</v>
          </cell>
          <cell r="L2105" t="str">
            <v>46</v>
          </cell>
          <cell r="M2105" t="str">
            <v>Error</v>
          </cell>
          <cell r="AH2105" t="str">
            <v>PLUG18BW600NA</v>
          </cell>
          <cell r="AI2105" t="str">
            <v>18</v>
          </cell>
          <cell r="AJ2105" t="str">
            <v>BW</v>
          </cell>
          <cell r="AK2105" t="str">
            <v>600</v>
          </cell>
          <cell r="AL2105" t="str">
            <v>NA</v>
          </cell>
          <cell r="AN2105" t="str">
            <v>Error</v>
          </cell>
        </row>
        <row r="2106">
          <cell r="C2106" t="str">
            <v>RT05X03.5XH</v>
          </cell>
          <cell r="D2106" t="str">
            <v>05X03.5</v>
          </cell>
          <cell r="E2106" t="str">
            <v>XH</v>
          </cell>
          <cell r="F2106" t="str">
            <v>25</v>
          </cell>
          <cell r="K2106" t="str">
            <v>ORIF250048</v>
          </cell>
          <cell r="L2106" t="str">
            <v>48</v>
          </cell>
          <cell r="M2106" t="str">
            <v>Error</v>
          </cell>
          <cell r="AH2106" t="str">
            <v>PLUG20BW600NA</v>
          </cell>
          <cell r="AI2106" t="str">
            <v>20</v>
          </cell>
          <cell r="AJ2106" t="str">
            <v>BW</v>
          </cell>
          <cell r="AK2106" t="str">
            <v>600</v>
          </cell>
          <cell r="AL2106" t="str">
            <v>NA</v>
          </cell>
          <cell r="AN2106" t="str">
            <v>Error</v>
          </cell>
        </row>
        <row r="2107">
          <cell r="C2107" t="str">
            <v>RT05X03XH</v>
          </cell>
          <cell r="D2107" t="str">
            <v>05X03</v>
          </cell>
          <cell r="E2107" t="str">
            <v>XH</v>
          </cell>
          <cell r="F2107" t="str">
            <v>24.5</v>
          </cell>
          <cell r="K2107" t="str">
            <v>ORIF250050</v>
          </cell>
          <cell r="L2107" t="str">
            <v>50</v>
          </cell>
          <cell r="M2107" t="str">
            <v>Error</v>
          </cell>
          <cell r="AH2107" t="str">
            <v>PLUG22BW600NA</v>
          </cell>
          <cell r="AI2107" t="str">
            <v>22</v>
          </cell>
          <cell r="AJ2107" t="str">
            <v>BW</v>
          </cell>
          <cell r="AK2107" t="str">
            <v>600</v>
          </cell>
          <cell r="AL2107" t="str">
            <v>NA</v>
          </cell>
          <cell r="AN2107" t="str">
            <v>Error</v>
          </cell>
        </row>
        <row r="2108">
          <cell r="C2108" t="str">
            <v>RT05X02.5XH</v>
          </cell>
          <cell r="D2108" t="str">
            <v>05X02.5</v>
          </cell>
          <cell r="E2108" t="str">
            <v>XH</v>
          </cell>
          <cell r="F2108" t="str">
            <v>24</v>
          </cell>
          <cell r="K2108" t="str">
            <v>ORIF250052</v>
          </cell>
          <cell r="L2108" t="str">
            <v>52</v>
          </cell>
          <cell r="M2108" t="str">
            <v>Error</v>
          </cell>
          <cell r="AH2108" t="str">
            <v>PLUG24BW600NA</v>
          </cell>
          <cell r="AI2108" t="str">
            <v>24</v>
          </cell>
          <cell r="AJ2108" t="str">
            <v>BW</v>
          </cell>
          <cell r="AK2108" t="str">
            <v>600</v>
          </cell>
          <cell r="AL2108" t="str">
            <v>NA</v>
          </cell>
          <cell r="AN2108" t="str">
            <v>Error</v>
          </cell>
        </row>
        <row r="2109">
          <cell r="C2109" t="str">
            <v>RT05X02XH</v>
          </cell>
          <cell r="D2109" t="str">
            <v>05X02</v>
          </cell>
          <cell r="E2109" t="str">
            <v>XH</v>
          </cell>
          <cell r="F2109" t="str">
            <v>23.5</v>
          </cell>
          <cell r="K2109" t="str">
            <v>ORIF250054</v>
          </cell>
          <cell r="L2109" t="str">
            <v>54</v>
          </cell>
          <cell r="M2109" t="str">
            <v>Error</v>
          </cell>
        </row>
        <row r="2110">
          <cell r="C2110" t="str">
            <v>RT06X05XH</v>
          </cell>
          <cell r="D2110" t="str">
            <v>06X05</v>
          </cell>
          <cell r="E2110" t="str">
            <v>XH</v>
          </cell>
          <cell r="F2110" t="str">
            <v>40</v>
          </cell>
          <cell r="K2110" t="str">
            <v>ORIF250056</v>
          </cell>
          <cell r="L2110" t="str">
            <v>56</v>
          </cell>
          <cell r="M2110" t="str">
            <v>Error</v>
          </cell>
          <cell r="AH2110" t="str">
            <v>PLUG.25BW600NAYES</v>
          </cell>
          <cell r="AI2110" t="str">
            <v>.25</v>
          </cell>
          <cell r="AJ2110" t="str">
            <v>BW</v>
          </cell>
          <cell r="AK2110" t="str">
            <v>600</v>
          </cell>
          <cell r="AL2110" t="str">
            <v>NA</v>
          </cell>
          <cell r="AM2110" t="str">
            <v>YES</v>
          </cell>
          <cell r="AN2110" t="str">
            <v>Error</v>
          </cell>
        </row>
        <row r="2111">
          <cell r="C2111" t="str">
            <v>RT06X04XH</v>
          </cell>
          <cell r="D2111" t="str">
            <v>06X04</v>
          </cell>
          <cell r="E2111" t="str">
            <v>XH</v>
          </cell>
          <cell r="F2111" t="str">
            <v>39.2</v>
          </cell>
          <cell r="K2111" t="str">
            <v>ORIF250058</v>
          </cell>
          <cell r="L2111" t="str">
            <v>58</v>
          </cell>
          <cell r="M2111" t="str">
            <v>Error</v>
          </cell>
          <cell r="AH2111" t="str">
            <v>PLUG.375BW600NAYES</v>
          </cell>
          <cell r="AI2111" t="str">
            <v>.375</v>
          </cell>
          <cell r="AJ2111" t="str">
            <v>BW</v>
          </cell>
          <cell r="AK2111" t="str">
            <v>600</v>
          </cell>
          <cell r="AL2111" t="str">
            <v>NA</v>
          </cell>
          <cell r="AM2111" t="str">
            <v>YES</v>
          </cell>
          <cell r="AN2111" t="str">
            <v>Error</v>
          </cell>
        </row>
        <row r="2112">
          <cell r="C2112" t="str">
            <v>RT06X03.5XH</v>
          </cell>
          <cell r="D2112" t="str">
            <v>06X03.5</v>
          </cell>
          <cell r="E2112" t="str">
            <v>XH</v>
          </cell>
          <cell r="F2112" t="str">
            <v>38.2</v>
          </cell>
          <cell r="K2112" t="str">
            <v>ORIF250060</v>
          </cell>
          <cell r="L2112" t="str">
            <v>60</v>
          </cell>
          <cell r="M2112" t="str">
            <v>Error</v>
          </cell>
          <cell r="AH2112" t="str">
            <v>PLUG.50BW600NAYES</v>
          </cell>
          <cell r="AI2112" t="str">
            <v>.50</v>
          </cell>
          <cell r="AJ2112" t="str">
            <v>BW</v>
          </cell>
          <cell r="AK2112" t="str">
            <v>600</v>
          </cell>
          <cell r="AL2112" t="str">
            <v>NA</v>
          </cell>
          <cell r="AM2112" t="str">
            <v>YES</v>
          </cell>
          <cell r="AN2112" t="str">
            <v>Error</v>
          </cell>
        </row>
        <row r="2113">
          <cell r="C2113" t="str">
            <v>RT06X03XH</v>
          </cell>
          <cell r="D2113" t="str">
            <v>06X03</v>
          </cell>
          <cell r="E2113" t="str">
            <v>XH</v>
          </cell>
          <cell r="F2113" t="str">
            <v>37</v>
          </cell>
          <cell r="AH2113" t="str">
            <v>PLUG.75BW600NAYES</v>
          </cell>
          <cell r="AI2113" t="str">
            <v>.75</v>
          </cell>
          <cell r="AJ2113" t="str">
            <v>BW</v>
          </cell>
          <cell r="AK2113" t="str">
            <v>600</v>
          </cell>
          <cell r="AL2113" t="str">
            <v>NA</v>
          </cell>
          <cell r="AM2113" t="str">
            <v>YES</v>
          </cell>
          <cell r="AN2113" t="str">
            <v>Error</v>
          </cell>
        </row>
        <row r="2114">
          <cell r="C2114" t="str">
            <v>RT06X02.5XH</v>
          </cell>
          <cell r="D2114" t="str">
            <v>06X02.5</v>
          </cell>
          <cell r="E2114" t="str">
            <v>XH</v>
          </cell>
          <cell r="F2114" t="str">
            <v>36</v>
          </cell>
          <cell r="K2114" t="str">
            <v>SO2500.50</v>
          </cell>
          <cell r="L2114" t="str">
            <v>.50</v>
          </cell>
          <cell r="M2114">
            <v>7</v>
          </cell>
          <cell r="AH2114" t="str">
            <v>PLUG01BW600NAYES</v>
          </cell>
          <cell r="AI2114" t="str">
            <v>01</v>
          </cell>
          <cell r="AJ2114" t="str">
            <v>BW</v>
          </cell>
          <cell r="AK2114" t="str">
            <v>600</v>
          </cell>
          <cell r="AL2114" t="str">
            <v>NA</v>
          </cell>
          <cell r="AM2114" t="str">
            <v>YES</v>
          </cell>
          <cell r="AN2114" t="str">
            <v>Error</v>
          </cell>
        </row>
        <row r="2115">
          <cell r="C2115" t="str">
            <v>RT08X06XH</v>
          </cell>
          <cell r="D2115" t="str">
            <v>08X06</v>
          </cell>
          <cell r="E2115" t="str">
            <v>XH</v>
          </cell>
          <cell r="F2115" t="str">
            <v>74</v>
          </cell>
          <cell r="K2115" t="str">
            <v>SO2500.75</v>
          </cell>
          <cell r="L2115" t="str">
            <v>.75</v>
          </cell>
          <cell r="M2115">
            <v>8.5</v>
          </cell>
          <cell r="AH2115" t="str">
            <v>PLUG01.5BW600NAYES</v>
          </cell>
          <cell r="AI2115" t="str">
            <v>01.5</v>
          </cell>
          <cell r="AJ2115" t="str">
            <v>BW</v>
          </cell>
          <cell r="AK2115" t="str">
            <v>600</v>
          </cell>
          <cell r="AL2115" t="str">
            <v>NA</v>
          </cell>
          <cell r="AM2115" t="str">
            <v>YES</v>
          </cell>
          <cell r="AN2115" t="str">
            <v>75 </v>
          </cell>
        </row>
        <row r="2116">
          <cell r="C2116" t="str">
            <v>RT08X05XH</v>
          </cell>
          <cell r="D2116" t="str">
            <v>08X05</v>
          </cell>
          <cell r="E2116" t="str">
            <v>XH</v>
          </cell>
          <cell r="F2116" t="str">
            <v>73</v>
          </cell>
          <cell r="K2116" t="str">
            <v>SO250001</v>
          </cell>
          <cell r="L2116" t="str">
            <v>01</v>
          </cell>
          <cell r="M2116">
            <v>11.8</v>
          </cell>
          <cell r="AH2116" t="str">
            <v>PLUG02BW600NAYES</v>
          </cell>
          <cell r="AI2116" t="str">
            <v>02</v>
          </cell>
          <cell r="AJ2116" t="str">
            <v>BW</v>
          </cell>
          <cell r="AK2116" t="str">
            <v>600</v>
          </cell>
          <cell r="AL2116" t="str">
            <v>NA</v>
          </cell>
          <cell r="AM2116" t="str">
            <v>YES</v>
          </cell>
          <cell r="AN2116" t="str">
            <v>75 </v>
          </cell>
        </row>
        <row r="2117">
          <cell r="C2117" t="str">
            <v>RT08X04XH</v>
          </cell>
          <cell r="D2117" t="str">
            <v>08X04</v>
          </cell>
          <cell r="E2117" t="str">
            <v>XH</v>
          </cell>
          <cell r="F2117" t="str">
            <v>71.7</v>
          </cell>
          <cell r="K2117" t="str">
            <v>SO250001.25</v>
          </cell>
          <cell r="L2117" t="str">
            <v>01.25</v>
          </cell>
          <cell r="M2117">
            <v>17</v>
          </cell>
          <cell r="AH2117" t="str">
            <v>PLUG03BW600NAYES</v>
          </cell>
          <cell r="AI2117" t="str">
            <v>03</v>
          </cell>
          <cell r="AJ2117" t="str">
            <v>BW</v>
          </cell>
          <cell r="AK2117" t="str">
            <v>600</v>
          </cell>
          <cell r="AL2117" t="str">
            <v>NA</v>
          </cell>
          <cell r="AM2117" t="str">
            <v>YES</v>
          </cell>
          <cell r="AN2117" t="str">
            <v>106</v>
          </cell>
        </row>
        <row r="2118">
          <cell r="C2118" t="str">
            <v>RT08X03.5XH</v>
          </cell>
          <cell r="D2118" t="str">
            <v>08X03.5</v>
          </cell>
          <cell r="E2118" t="str">
            <v>XH</v>
          </cell>
          <cell r="F2118" t="str">
            <v>70.7</v>
          </cell>
          <cell r="K2118" t="str">
            <v>SO250001.5</v>
          </cell>
          <cell r="L2118" t="str">
            <v>01.5</v>
          </cell>
          <cell r="M2118">
            <v>23.5</v>
          </cell>
          <cell r="AH2118" t="str">
            <v>PLUG04BW600NAYES</v>
          </cell>
          <cell r="AI2118" t="str">
            <v>04</v>
          </cell>
          <cell r="AJ2118" t="str">
            <v>BW</v>
          </cell>
          <cell r="AK2118" t="str">
            <v>600</v>
          </cell>
          <cell r="AL2118" t="str">
            <v>NA</v>
          </cell>
          <cell r="AM2118" t="str">
            <v>YES</v>
          </cell>
          <cell r="AN2118" t="str">
            <v>158</v>
          </cell>
        </row>
        <row r="2119">
          <cell r="C2119" t="str">
            <v>RT10X08XH</v>
          </cell>
          <cell r="D2119" t="str">
            <v>10X08</v>
          </cell>
          <cell r="E2119" t="str">
            <v>XH</v>
          </cell>
          <cell r="F2119" t="str">
            <v>109</v>
          </cell>
          <cell r="K2119" t="str">
            <v>SO250002</v>
          </cell>
          <cell r="L2119" t="str">
            <v>02</v>
          </cell>
          <cell r="M2119">
            <v>35.5</v>
          </cell>
          <cell r="AH2119" t="str">
            <v>PLUG06BW600NAYES</v>
          </cell>
          <cell r="AI2119" t="str">
            <v>06</v>
          </cell>
          <cell r="AJ2119" t="str">
            <v>BW</v>
          </cell>
          <cell r="AK2119" t="str">
            <v>600</v>
          </cell>
          <cell r="AL2119" t="str">
            <v>NA</v>
          </cell>
          <cell r="AM2119" t="str">
            <v>YES</v>
          </cell>
          <cell r="AN2119" t="str">
            <v>280</v>
          </cell>
        </row>
        <row r="2120">
          <cell r="C2120" t="str">
            <v>RT10X06XH</v>
          </cell>
          <cell r="D2120" t="str">
            <v>10X06</v>
          </cell>
          <cell r="E2120" t="str">
            <v>XH</v>
          </cell>
          <cell r="F2120" t="str">
            <v>108</v>
          </cell>
          <cell r="K2120" t="str">
            <v>SO250002.5</v>
          </cell>
          <cell r="L2120" t="str">
            <v>02.5</v>
          </cell>
          <cell r="M2120">
            <v>50.5</v>
          </cell>
          <cell r="AH2120" t="str">
            <v>PLUG08BW600NAYES</v>
          </cell>
          <cell r="AI2120" t="str">
            <v>08</v>
          </cell>
          <cell r="AJ2120" t="str">
            <v>BW</v>
          </cell>
          <cell r="AK2120" t="str">
            <v>600</v>
          </cell>
          <cell r="AL2120" t="str">
            <v>NA</v>
          </cell>
          <cell r="AM2120" t="str">
            <v>YES</v>
          </cell>
          <cell r="AN2120" t="str">
            <v>560</v>
          </cell>
        </row>
        <row r="2121">
          <cell r="C2121" t="str">
            <v>RT10X05XH</v>
          </cell>
          <cell r="D2121" t="str">
            <v>10X05</v>
          </cell>
          <cell r="E2121" t="str">
            <v>XH</v>
          </cell>
          <cell r="F2121" t="str">
            <v>106</v>
          </cell>
          <cell r="K2121" t="str">
            <v>SO250003</v>
          </cell>
          <cell r="L2121" t="str">
            <v>03</v>
          </cell>
          <cell r="M2121">
            <v>76</v>
          </cell>
          <cell r="AH2121" t="str">
            <v>PLUG10BW600NAYES</v>
          </cell>
          <cell r="AI2121" t="str">
            <v>10</v>
          </cell>
          <cell r="AJ2121" t="str">
            <v>BW</v>
          </cell>
          <cell r="AK2121" t="str">
            <v>600</v>
          </cell>
          <cell r="AL2121" t="str">
            <v>NA</v>
          </cell>
          <cell r="AM2121" t="str">
            <v>YES</v>
          </cell>
          <cell r="AN2121" t="str">
            <v>850</v>
          </cell>
        </row>
        <row r="2122">
          <cell r="C2122" t="str">
            <v>RT10X04XH</v>
          </cell>
          <cell r="D2122" t="str">
            <v>10X04</v>
          </cell>
          <cell r="E2122" t="str">
            <v>XH</v>
          </cell>
          <cell r="F2122" t="str">
            <v>104</v>
          </cell>
          <cell r="K2122" t="str">
            <v>SO250003.5</v>
          </cell>
          <cell r="L2122" t="str">
            <v>03.5</v>
          </cell>
          <cell r="M2122" t="str">
            <v>Error</v>
          </cell>
          <cell r="AH2122" t="str">
            <v>PLUG12BW600NAYES</v>
          </cell>
          <cell r="AI2122" t="str">
            <v>12</v>
          </cell>
          <cell r="AJ2122" t="str">
            <v>BW</v>
          </cell>
          <cell r="AK2122" t="str">
            <v>600</v>
          </cell>
          <cell r="AL2122" t="str">
            <v>NA</v>
          </cell>
          <cell r="AM2122" t="str">
            <v>YES</v>
          </cell>
          <cell r="AN2122" t="str">
            <v>1500</v>
          </cell>
        </row>
        <row r="2123">
          <cell r="C2123" t="str">
            <v>RT12X10XH</v>
          </cell>
          <cell r="D2123" t="str">
            <v>12X10</v>
          </cell>
          <cell r="E2123" t="str">
            <v>XH</v>
          </cell>
          <cell r="F2123" t="str">
            <v>184</v>
          </cell>
          <cell r="K2123" t="str">
            <v>SO250004</v>
          </cell>
          <cell r="L2123" t="str">
            <v>04</v>
          </cell>
          <cell r="M2123">
            <v>115</v>
          </cell>
          <cell r="AH2123" t="str">
            <v>PLUG14BW600NAYES</v>
          </cell>
          <cell r="AI2123" t="str">
            <v>14</v>
          </cell>
          <cell r="AJ2123" t="str">
            <v>BW</v>
          </cell>
          <cell r="AK2123" t="str">
            <v>600</v>
          </cell>
          <cell r="AL2123" t="str">
            <v>NA</v>
          </cell>
          <cell r="AM2123" t="str">
            <v>YES</v>
          </cell>
          <cell r="AN2123" t="str">
            <v>1700 +</v>
          </cell>
        </row>
        <row r="2124">
          <cell r="C2124" t="str">
            <v>RT12X08XH</v>
          </cell>
          <cell r="D2124" t="str">
            <v>12X08</v>
          </cell>
          <cell r="E2124" t="str">
            <v>XH</v>
          </cell>
          <cell r="F2124" t="str">
            <v>175</v>
          </cell>
          <cell r="K2124" t="str">
            <v>SO250005</v>
          </cell>
          <cell r="L2124" t="str">
            <v>05</v>
          </cell>
          <cell r="M2124">
            <v>191</v>
          </cell>
          <cell r="AH2124" t="str">
            <v>PLUG16BW600NAYES</v>
          </cell>
          <cell r="AI2124" t="str">
            <v>16</v>
          </cell>
          <cell r="AJ2124" t="str">
            <v>BW</v>
          </cell>
          <cell r="AK2124" t="str">
            <v>600</v>
          </cell>
          <cell r="AL2124" t="str">
            <v>NA</v>
          </cell>
          <cell r="AM2124" t="str">
            <v>YES</v>
          </cell>
          <cell r="AN2124" t="str">
            <v>Error</v>
          </cell>
        </row>
        <row r="2125">
          <cell r="C2125" t="str">
            <v>RT12X06XH</v>
          </cell>
          <cell r="D2125" t="str">
            <v>12X06</v>
          </cell>
          <cell r="E2125" t="str">
            <v>XH</v>
          </cell>
          <cell r="F2125" t="str">
            <v>165</v>
          </cell>
          <cell r="K2125" t="str">
            <v>SO250006</v>
          </cell>
          <cell r="L2125" t="str">
            <v>06</v>
          </cell>
          <cell r="M2125">
            <v>291</v>
          </cell>
          <cell r="AH2125" t="str">
            <v>PLUG18BW600NAYES</v>
          </cell>
          <cell r="AI2125" t="str">
            <v>18</v>
          </cell>
          <cell r="AJ2125" t="str">
            <v>BW</v>
          </cell>
          <cell r="AK2125" t="str">
            <v>600</v>
          </cell>
          <cell r="AL2125" t="str">
            <v>NA</v>
          </cell>
          <cell r="AM2125" t="str">
            <v>YES</v>
          </cell>
          <cell r="AN2125" t="str">
            <v>Error</v>
          </cell>
        </row>
        <row r="2126">
          <cell r="C2126" t="str">
            <v>RT12X05XH</v>
          </cell>
          <cell r="D2126" t="str">
            <v>12X05</v>
          </cell>
          <cell r="E2126" t="str">
            <v>XH</v>
          </cell>
          <cell r="F2126" t="str">
            <v>160</v>
          </cell>
          <cell r="K2126" t="str">
            <v>SO250008</v>
          </cell>
          <cell r="L2126" t="str">
            <v>08</v>
          </cell>
          <cell r="M2126">
            <v>426</v>
          </cell>
          <cell r="AH2126" t="str">
            <v>PLUG20BW600NAYES</v>
          </cell>
          <cell r="AI2126" t="str">
            <v>20</v>
          </cell>
          <cell r="AJ2126" t="str">
            <v>BW</v>
          </cell>
          <cell r="AK2126" t="str">
            <v>600</v>
          </cell>
          <cell r="AL2126" t="str">
            <v>NA</v>
          </cell>
          <cell r="AM2126" t="str">
            <v>YES</v>
          </cell>
          <cell r="AN2126" t="str">
            <v>Error</v>
          </cell>
        </row>
        <row r="2127">
          <cell r="C2127" t="str">
            <v>RT14X12XH</v>
          </cell>
          <cell r="D2127" t="str">
            <v>14X12</v>
          </cell>
          <cell r="E2127" t="str">
            <v>XH</v>
          </cell>
          <cell r="F2127" t="str">
            <v>237</v>
          </cell>
          <cell r="K2127" t="str">
            <v>SO250010</v>
          </cell>
          <cell r="L2127" t="str">
            <v>10</v>
          </cell>
          <cell r="M2127">
            <v>806</v>
          </cell>
          <cell r="AH2127" t="str">
            <v>PLUG22BW600NAYES</v>
          </cell>
          <cell r="AI2127" t="str">
            <v>22</v>
          </cell>
          <cell r="AJ2127" t="str">
            <v>BW</v>
          </cell>
          <cell r="AK2127" t="str">
            <v>600</v>
          </cell>
          <cell r="AL2127" t="str">
            <v>NA</v>
          </cell>
          <cell r="AM2127" t="str">
            <v>YES</v>
          </cell>
          <cell r="AN2127" t="str">
            <v>Error</v>
          </cell>
        </row>
        <row r="2128">
          <cell r="C2128" t="str">
            <v>RT14X10XH</v>
          </cell>
          <cell r="D2128" t="str">
            <v>14X10</v>
          </cell>
          <cell r="E2128" t="str">
            <v>XH</v>
          </cell>
          <cell r="F2128" t="str">
            <v>233</v>
          </cell>
          <cell r="K2128" t="str">
            <v>SO250012</v>
          </cell>
          <cell r="L2128" t="str">
            <v>12</v>
          </cell>
          <cell r="M2128">
            <v>1141</v>
          </cell>
          <cell r="AH2128" t="str">
            <v>PLUG24BW600NAYES</v>
          </cell>
          <cell r="AI2128" t="str">
            <v>24</v>
          </cell>
          <cell r="AJ2128" t="str">
            <v>BW</v>
          </cell>
          <cell r="AK2128" t="str">
            <v>600</v>
          </cell>
          <cell r="AL2128" t="str">
            <v>NA</v>
          </cell>
          <cell r="AM2128" t="str">
            <v>YES</v>
          </cell>
          <cell r="AN2128" t="str">
            <v>Error</v>
          </cell>
        </row>
        <row r="2129">
          <cell r="C2129" t="str">
            <v>RT14X08XH</v>
          </cell>
          <cell r="D2129" t="str">
            <v>14X08</v>
          </cell>
          <cell r="E2129" t="str">
            <v>XH</v>
          </cell>
          <cell r="F2129" t="str">
            <v>225</v>
          </cell>
          <cell r="K2129" t="str">
            <v>SO250014</v>
          </cell>
          <cell r="L2129" t="str">
            <v>14</v>
          </cell>
          <cell r="M2129" t="str">
            <v>Error</v>
          </cell>
        </row>
        <row r="2130">
          <cell r="C2130" t="str">
            <v>RT14X06XH</v>
          </cell>
          <cell r="D2130" t="str">
            <v>14X06</v>
          </cell>
          <cell r="E2130" t="str">
            <v>XH</v>
          </cell>
          <cell r="F2130" t="str">
            <v>218</v>
          </cell>
          <cell r="K2130" t="str">
            <v>SO250016</v>
          </cell>
          <cell r="L2130" t="str">
            <v>16</v>
          </cell>
          <cell r="M2130" t="str">
            <v>Error</v>
          </cell>
          <cell r="AH2130" t="str">
            <v>PLUG.25FLANGED X BW600NA</v>
          </cell>
          <cell r="AI2130" t="str">
            <v>.25</v>
          </cell>
          <cell r="AJ2130" t="str">
            <v>FLANGED X BW</v>
          </cell>
          <cell r="AK2130" t="str">
            <v>600</v>
          </cell>
          <cell r="AL2130" t="str">
            <v>NA</v>
          </cell>
          <cell r="AN2130" t="str">
            <v>Error</v>
          </cell>
        </row>
        <row r="2131">
          <cell r="C2131" t="str">
            <v>RT16X14XH</v>
          </cell>
          <cell r="D2131" t="str">
            <v>16X14</v>
          </cell>
          <cell r="E2131" t="str">
            <v>XH</v>
          </cell>
          <cell r="F2131" t="str">
            <v>275</v>
          </cell>
          <cell r="K2131" t="str">
            <v>SO250018</v>
          </cell>
          <cell r="L2131" t="str">
            <v>18</v>
          </cell>
          <cell r="M2131" t="str">
            <v>Error</v>
          </cell>
          <cell r="AH2131" t="str">
            <v>PLUG.375FLANGED X BW600NA</v>
          </cell>
          <cell r="AI2131" t="str">
            <v>.375</v>
          </cell>
          <cell r="AJ2131" t="str">
            <v>FLANGED X BW</v>
          </cell>
          <cell r="AK2131" t="str">
            <v>600</v>
          </cell>
          <cell r="AL2131" t="str">
            <v>NA</v>
          </cell>
          <cell r="AN2131" t="str">
            <v>Error</v>
          </cell>
        </row>
        <row r="2132">
          <cell r="C2132" t="str">
            <v>RT16X12XH</v>
          </cell>
          <cell r="D2132" t="str">
            <v>16X12</v>
          </cell>
          <cell r="E2132" t="str">
            <v>XH</v>
          </cell>
          <cell r="F2132" t="str">
            <v>270</v>
          </cell>
          <cell r="K2132" t="str">
            <v>SO250020</v>
          </cell>
          <cell r="L2132" t="str">
            <v>20</v>
          </cell>
          <cell r="M2132" t="str">
            <v>Error</v>
          </cell>
          <cell r="AH2132" t="str">
            <v>PLUG.50FLANGED X BW600NA</v>
          </cell>
          <cell r="AI2132" t="str">
            <v>.50</v>
          </cell>
          <cell r="AJ2132" t="str">
            <v>FLANGED X BW</v>
          </cell>
          <cell r="AK2132" t="str">
            <v>600</v>
          </cell>
          <cell r="AL2132" t="str">
            <v>NA</v>
          </cell>
          <cell r="AN2132" t="str">
            <v>Error</v>
          </cell>
        </row>
        <row r="2133">
          <cell r="C2133" t="str">
            <v>RT16X10XH</v>
          </cell>
          <cell r="D2133" t="str">
            <v>16X10</v>
          </cell>
          <cell r="E2133" t="str">
            <v>XH</v>
          </cell>
          <cell r="F2133" t="str">
            <v>266</v>
          </cell>
          <cell r="K2133" t="str">
            <v>SO250024</v>
          </cell>
          <cell r="L2133" t="str">
            <v>24</v>
          </cell>
          <cell r="M2133" t="str">
            <v>Error</v>
          </cell>
          <cell r="AH2133" t="str">
            <v>PLUG.75FLANGED X BW600NA</v>
          </cell>
          <cell r="AI2133" t="str">
            <v>.75</v>
          </cell>
          <cell r="AJ2133" t="str">
            <v>FLANGED X BW</v>
          </cell>
          <cell r="AK2133" t="str">
            <v>600</v>
          </cell>
          <cell r="AL2133" t="str">
            <v>NA</v>
          </cell>
          <cell r="AN2133" t="str">
            <v>Error</v>
          </cell>
        </row>
        <row r="2134">
          <cell r="C2134" t="str">
            <v>RT16X08XH</v>
          </cell>
          <cell r="D2134" t="str">
            <v>16X08</v>
          </cell>
          <cell r="E2134" t="str">
            <v>XH</v>
          </cell>
          <cell r="F2134" t="str">
            <v>260</v>
          </cell>
          <cell r="K2134" t="str">
            <v>SO250026</v>
          </cell>
          <cell r="L2134" t="str">
            <v>26</v>
          </cell>
          <cell r="M2134" t="str">
            <v>Error</v>
          </cell>
          <cell r="AH2134" t="str">
            <v>PLUG01FLANGED X BW600NA</v>
          </cell>
          <cell r="AI2134" t="str">
            <v>01</v>
          </cell>
          <cell r="AJ2134" t="str">
            <v>FLANGED X BW</v>
          </cell>
          <cell r="AK2134" t="str">
            <v>600</v>
          </cell>
          <cell r="AL2134" t="str">
            <v>NA</v>
          </cell>
          <cell r="AN2134" t="str">
            <v>Error</v>
          </cell>
        </row>
        <row r="2135">
          <cell r="C2135" t="str">
            <v>RT16X06XH</v>
          </cell>
          <cell r="D2135" t="str">
            <v>16X06</v>
          </cell>
          <cell r="E2135" t="str">
            <v>XH</v>
          </cell>
          <cell r="F2135" t="str">
            <v>255</v>
          </cell>
          <cell r="K2135" t="str">
            <v>SO250028</v>
          </cell>
          <cell r="L2135" t="str">
            <v>28</v>
          </cell>
          <cell r="M2135" t="str">
            <v>Error</v>
          </cell>
          <cell r="AH2135" t="str">
            <v>PLUG01.5FLANGED X BW600NA</v>
          </cell>
          <cell r="AI2135" t="str">
            <v>01.5</v>
          </cell>
          <cell r="AJ2135" t="str">
            <v>FLANGED X BW</v>
          </cell>
          <cell r="AK2135" t="str">
            <v>600</v>
          </cell>
          <cell r="AL2135" t="str">
            <v>NA</v>
          </cell>
          <cell r="AN2135" t="str">
            <v>35 </v>
          </cell>
        </row>
        <row r="2136">
          <cell r="C2136" t="str">
            <v>RT18X16XH</v>
          </cell>
          <cell r="D2136" t="str">
            <v>18X16</v>
          </cell>
          <cell r="E2136" t="str">
            <v>XH</v>
          </cell>
          <cell r="F2136" t="str">
            <v>321</v>
          </cell>
          <cell r="K2136" t="str">
            <v>SO250030</v>
          </cell>
          <cell r="L2136" t="str">
            <v>30</v>
          </cell>
          <cell r="M2136" t="str">
            <v>Error</v>
          </cell>
          <cell r="AH2136" t="str">
            <v>PLUG02FLANGED X BW600NA</v>
          </cell>
          <cell r="AI2136" t="str">
            <v>02</v>
          </cell>
          <cell r="AJ2136" t="str">
            <v>FLANGED X BW</v>
          </cell>
          <cell r="AK2136" t="str">
            <v>600</v>
          </cell>
          <cell r="AL2136" t="str">
            <v>NA</v>
          </cell>
          <cell r="AN2136" t="str">
            <v>46</v>
          </cell>
        </row>
        <row r="2137">
          <cell r="C2137" t="str">
            <v>RT18X14XH</v>
          </cell>
          <cell r="D2137" t="str">
            <v>18X14</v>
          </cell>
          <cell r="E2137" t="str">
            <v>XH</v>
          </cell>
          <cell r="F2137" t="str">
            <v>315</v>
          </cell>
          <cell r="K2137" t="str">
            <v>SO250032</v>
          </cell>
          <cell r="L2137" t="str">
            <v>32</v>
          </cell>
          <cell r="M2137" t="str">
            <v>Error</v>
          </cell>
          <cell r="AH2137" t="str">
            <v>PLUG03FLANGED X BW600NA</v>
          </cell>
          <cell r="AI2137" t="str">
            <v>03</v>
          </cell>
          <cell r="AJ2137" t="str">
            <v>FLANGED X BW</v>
          </cell>
          <cell r="AK2137" t="str">
            <v>600</v>
          </cell>
          <cell r="AL2137" t="str">
            <v>NA</v>
          </cell>
          <cell r="AN2137" t="str">
            <v>79</v>
          </cell>
        </row>
        <row r="2138">
          <cell r="C2138" t="str">
            <v>RT18X12XH</v>
          </cell>
          <cell r="D2138" t="str">
            <v>18X12</v>
          </cell>
          <cell r="E2138" t="str">
            <v>XH</v>
          </cell>
          <cell r="F2138" t="str">
            <v>307</v>
          </cell>
          <cell r="K2138" t="str">
            <v>SO250034</v>
          </cell>
          <cell r="L2138" t="str">
            <v>34</v>
          </cell>
          <cell r="M2138" t="str">
            <v>Error</v>
          </cell>
          <cell r="AH2138" t="str">
            <v>PLUG04FLANGED X BW600NA</v>
          </cell>
          <cell r="AI2138" t="str">
            <v>04</v>
          </cell>
          <cell r="AJ2138" t="str">
            <v>FLANGED X BW</v>
          </cell>
          <cell r="AK2138" t="str">
            <v>600</v>
          </cell>
          <cell r="AL2138" t="str">
            <v>NA</v>
          </cell>
          <cell r="AN2138" t="str">
            <v>144</v>
          </cell>
        </row>
        <row r="2139">
          <cell r="C2139" t="str">
            <v>RT18X10XH</v>
          </cell>
          <cell r="D2139" t="str">
            <v>18X10</v>
          </cell>
          <cell r="E2139" t="str">
            <v>XH</v>
          </cell>
          <cell r="F2139" t="str">
            <v>296</v>
          </cell>
          <cell r="K2139" t="str">
            <v>SO250036</v>
          </cell>
          <cell r="L2139" t="str">
            <v>36</v>
          </cell>
          <cell r="M2139" t="str">
            <v>Error</v>
          </cell>
          <cell r="AH2139" t="str">
            <v>PLUG06FLANGED X BW600NA</v>
          </cell>
          <cell r="AI2139" t="str">
            <v>06</v>
          </cell>
          <cell r="AJ2139" t="str">
            <v>FLANGED X BW</v>
          </cell>
          <cell r="AK2139" t="str">
            <v>600</v>
          </cell>
          <cell r="AL2139" t="str">
            <v>NA</v>
          </cell>
          <cell r="AN2139" t="str">
            <v>175 +</v>
          </cell>
        </row>
        <row r="2140">
          <cell r="C2140" t="str">
            <v>RT18X08XH</v>
          </cell>
          <cell r="D2140" t="str">
            <v>18X08</v>
          </cell>
          <cell r="E2140" t="str">
            <v>XH</v>
          </cell>
          <cell r="F2140" t="str">
            <v>281</v>
          </cell>
          <cell r="K2140" t="str">
            <v>SO250038</v>
          </cell>
          <cell r="L2140" t="str">
            <v>38</v>
          </cell>
          <cell r="M2140" t="str">
            <v>Error</v>
          </cell>
          <cell r="AH2140" t="str">
            <v>PLUG08FLANGED X BW600NA</v>
          </cell>
          <cell r="AI2140" t="str">
            <v>08</v>
          </cell>
          <cell r="AJ2140" t="str">
            <v>FLANGED X BW</v>
          </cell>
          <cell r="AK2140" t="str">
            <v>600</v>
          </cell>
          <cell r="AL2140" t="str">
            <v>NA</v>
          </cell>
          <cell r="AN2140" t="str">
            <v>Error</v>
          </cell>
        </row>
        <row r="2141">
          <cell r="C2141" t="str">
            <v>RT20X18XH</v>
          </cell>
          <cell r="D2141" t="str">
            <v>20X18</v>
          </cell>
          <cell r="E2141" t="str">
            <v>XH</v>
          </cell>
          <cell r="F2141" t="str">
            <v>477</v>
          </cell>
          <cell r="K2141" t="str">
            <v>SO250040</v>
          </cell>
          <cell r="L2141" t="str">
            <v>40</v>
          </cell>
          <cell r="M2141" t="str">
            <v>Error</v>
          </cell>
          <cell r="AH2141" t="str">
            <v>PLUG10FLANGED X BW600NA</v>
          </cell>
          <cell r="AI2141" t="str">
            <v>10</v>
          </cell>
          <cell r="AJ2141" t="str">
            <v>FLANGED X BW</v>
          </cell>
          <cell r="AK2141" t="str">
            <v>600</v>
          </cell>
          <cell r="AL2141" t="str">
            <v>NA</v>
          </cell>
          <cell r="AN2141" t="str">
            <v>Error</v>
          </cell>
        </row>
        <row r="2142">
          <cell r="C2142" t="str">
            <v>RT20X16XH</v>
          </cell>
          <cell r="D2142" t="str">
            <v>20X16</v>
          </cell>
          <cell r="E2142" t="str">
            <v>XH</v>
          </cell>
          <cell r="F2142" t="str">
            <v>475</v>
          </cell>
          <cell r="K2142" t="str">
            <v>SO250042</v>
          </cell>
          <cell r="L2142" t="str">
            <v>42</v>
          </cell>
          <cell r="M2142" t="str">
            <v>Error</v>
          </cell>
          <cell r="AH2142" t="str">
            <v>PLUG12FLANGED X BW600NA</v>
          </cell>
          <cell r="AI2142" t="str">
            <v>12</v>
          </cell>
          <cell r="AJ2142" t="str">
            <v>FLANGED X BW</v>
          </cell>
          <cell r="AK2142" t="str">
            <v>600</v>
          </cell>
          <cell r="AL2142" t="str">
            <v>NA</v>
          </cell>
          <cell r="AN2142" t="str">
            <v>Error</v>
          </cell>
        </row>
        <row r="2143">
          <cell r="C2143" t="str">
            <v>RT20X14XH</v>
          </cell>
          <cell r="D2143" t="str">
            <v>20X14</v>
          </cell>
          <cell r="E2143" t="str">
            <v>XH</v>
          </cell>
          <cell r="F2143" t="str">
            <v>472</v>
          </cell>
          <cell r="K2143" t="str">
            <v>SO250044</v>
          </cell>
          <cell r="L2143" t="str">
            <v>44</v>
          </cell>
          <cell r="M2143" t="str">
            <v>Error</v>
          </cell>
          <cell r="AH2143" t="str">
            <v>PLUG14FLANGED X BW600NA</v>
          </cell>
          <cell r="AI2143" t="str">
            <v>14</v>
          </cell>
          <cell r="AJ2143" t="str">
            <v>FLANGED X BW</v>
          </cell>
          <cell r="AK2143" t="str">
            <v>600</v>
          </cell>
          <cell r="AL2143" t="str">
            <v>NA</v>
          </cell>
          <cell r="AN2143" t="str">
            <v>Error</v>
          </cell>
        </row>
        <row r="2144">
          <cell r="C2144" t="str">
            <v>RT20X12XH</v>
          </cell>
          <cell r="D2144" t="str">
            <v>20X12</v>
          </cell>
          <cell r="E2144" t="str">
            <v>XH</v>
          </cell>
          <cell r="F2144" t="str">
            <v>469</v>
          </cell>
          <cell r="K2144" t="str">
            <v>SO250046</v>
          </cell>
          <cell r="L2144" t="str">
            <v>46</v>
          </cell>
          <cell r="M2144" t="str">
            <v>Error</v>
          </cell>
          <cell r="AH2144" t="str">
            <v>PLUG16FLANGED X BW600NA</v>
          </cell>
          <cell r="AI2144" t="str">
            <v>16</v>
          </cell>
          <cell r="AJ2144" t="str">
            <v>FLANGED X BW</v>
          </cell>
          <cell r="AK2144" t="str">
            <v>600</v>
          </cell>
          <cell r="AL2144" t="str">
            <v>NA</v>
          </cell>
          <cell r="AN2144" t="str">
            <v>Error</v>
          </cell>
        </row>
        <row r="2145">
          <cell r="C2145" t="str">
            <v>RT20X10XH</v>
          </cell>
          <cell r="D2145" t="str">
            <v>20X10</v>
          </cell>
          <cell r="E2145" t="str">
            <v>XH</v>
          </cell>
          <cell r="F2145" t="str">
            <v>466</v>
          </cell>
          <cell r="K2145" t="str">
            <v>SO250048</v>
          </cell>
          <cell r="L2145" t="str">
            <v>48</v>
          </cell>
          <cell r="M2145" t="str">
            <v>Error</v>
          </cell>
          <cell r="AH2145" t="str">
            <v>PLUG18FLANGED X BW600NA</v>
          </cell>
          <cell r="AI2145" t="str">
            <v>18</v>
          </cell>
          <cell r="AJ2145" t="str">
            <v>FLANGED X BW</v>
          </cell>
          <cell r="AK2145" t="str">
            <v>600</v>
          </cell>
          <cell r="AL2145" t="str">
            <v>NA</v>
          </cell>
          <cell r="AN2145" t="str">
            <v>Error</v>
          </cell>
        </row>
        <row r="2146">
          <cell r="C2146" t="str">
            <v>RT20X08XH</v>
          </cell>
          <cell r="D2146" t="str">
            <v>20X08</v>
          </cell>
          <cell r="E2146" t="str">
            <v>XH</v>
          </cell>
          <cell r="F2146" t="str">
            <v>463</v>
          </cell>
          <cell r="K2146" t="str">
            <v>SO250050</v>
          </cell>
          <cell r="L2146" t="str">
            <v>50</v>
          </cell>
          <cell r="M2146" t="str">
            <v>Error</v>
          </cell>
          <cell r="AH2146" t="str">
            <v>PLUG20FLANGED X BW600NA</v>
          </cell>
          <cell r="AI2146" t="str">
            <v>20</v>
          </cell>
          <cell r="AJ2146" t="str">
            <v>FLANGED X BW</v>
          </cell>
          <cell r="AK2146" t="str">
            <v>600</v>
          </cell>
          <cell r="AL2146" t="str">
            <v>NA</v>
          </cell>
          <cell r="AN2146" t="str">
            <v>Error</v>
          </cell>
        </row>
        <row r="2147">
          <cell r="C2147" t="str">
            <v>RT22X20XH</v>
          </cell>
          <cell r="D2147" t="str">
            <v>22X20</v>
          </cell>
          <cell r="E2147" t="str">
            <v>XH</v>
          </cell>
          <cell r="F2147" t="str">
            <v>547</v>
          </cell>
          <cell r="K2147" t="str">
            <v>SO250052</v>
          </cell>
          <cell r="L2147" t="str">
            <v>52</v>
          </cell>
          <cell r="M2147" t="str">
            <v>Error</v>
          </cell>
          <cell r="AH2147" t="str">
            <v>PLUG22FLANGED X BW600NA</v>
          </cell>
          <cell r="AI2147" t="str">
            <v>22</v>
          </cell>
          <cell r="AJ2147" t="str">
            <v>FLANGED X BW</v>
          </cell>
          <cell r="AK2147" t="str">
            <v>600</v>
          </cell>
          <cell r="AL2147" t="str">
            <v>NA</v>
          </cell>
          <cell r="AN2147" t="str">
            <v>Error</v>
          </cell>
        </row>
        <row r="2148">
          <cell r="C2148" t="str">
            <v>RT22X18XH</v>
          </cell>
          <cell r="D2148" t="str">
            <v>22X18</v>
          </cell>
          <cell r="E2148" t="str">
            <v>XH</v>
          </cell>
          <cell r="F2148" t="str">
            <v>544</v>
          </cell>
          <cell r="K2148" t="str">
            <v>SO250054</v>
          </cell>
          <cell r="L2148" t="str">
            <v>54</v>
          </cell>
          <cell r="M2148" t="str">
            <v>Error</v>
          </cell>
          <cell r="AH2148" t="str">
            <v>PLUG24FLANGED X BW600NA</v>
          </cell>
          <cell r="AI2148" t="str">
            <v>24</v>
          </cell>
          <cell r="AJ2148" t="str">
            <v>FLANGED X BW</v>
          </cell>
          <cell r="AK2148" t="str">
            <v>600</v>
          </cell>
          <cell r="AL2148" t="str">
            <v>NA</v>
          </cell>
          <cell r="AN2148" t="str">
            <v>Error</v>
          </cell>
        </row>
        <row r="2149">
          <cell r="C2149" t="str">
            <v>RT22X16XH</v>
          </cell>
          <cell r="D2149" t="str">
            <v>22X16</v>
          </cell>
          <cell r="E2149" t="str">
            <v>XH</v>
          </cell>
          <cell r="F2149" t="str">
            <v>541</v>
          </cell>
          <cell r="K2149" t="str">
            <v>SO250056</v>
          </cell>
          <cell r="L2149" t="str">
            <v>56</v>
          </cell>
          <cell r="M2149" t="str">
            <v>Error</v>
          </cell>
        </row>
        <row r="2150">
          <cell r="C2150" t="str">
            <v>RT22X14XH</v>
          </cell>
          <cell r="D2150" t="str">
            <v>22X14</v>
          </cell>
          <cell r="E2150" t="str">
            <v>XH</v>
          </cell>
          <cell r="F2150" t="str">
            <v>538</v>
          </cell>
          <cell r="K2150" t="str">
            <v>SO250058</v>
          </cell>
          <cell r="L2150" t="str">
            <v>58</v>
          </cell>
          <cell r="M2150" t="str">
            <v>Error</v>
          </cell>
          <cell r="AH2150" t="str">
            <v>PLUG.25FLANGED X BW600NAYES</v>
          </cell>
          <cell r="AI2150" t="str">
            <v>.25</v>
          </cell>
          <cell r="AJ2150" t="str">
            <v>FLANGED X BW</v>
          </cell>
          <cell r="AK2150" t="str">
            <v>600</v>
          </cell>
          <cell r="AL2150" t="str">
            <v>NA</v>
          </cell>
          <cell r="AM2150" t="str">
            <v>YES</v>
          </cell>
          <cell r="AN2150" t="str">
            <v>Error</v>
          </cell>
        </row>
        <row r="2151">
          <cell r="C2151" t="str">
            <v>RT22X12XH</v>
          </cell>
          <cell r="D2151" t="str">
            <v>22X12</v>
          </cell>
          <cell r="E2151" t="str">
            <v>XH</v>
          </cell>
          <cell r="F2151" t="str">
            <v>535</v>
          </cell>
          <cell r="K2151" t="str">
            <v>SO250060</v>
          </cell>
          <cell r="L2151" t="str">
            <v>60</v>
          </cell>
          <cell r="M2151" t="str">
            <v>Error</v>
          </cell>
          <cell r="AH2151" t="str">
            <v>PLUG.375FLANGED X BW600NAYES</v>
          </cell>
          <cell r="AI2151" t="str">
            <v>.375</v>
          </cell>
          <cell r="AJ2151" t="str">
            <v>FLANGED X BW</v>
          </cell>
          <cell r="AK2151" t="str">
            <v>600</v>
          </cell>
          <cell r="AL2151" t="str">
            <v>NA</v>
          </cell>
          <cell r="AM2151" t="str">
            <v>YES</v>
          </cell>
          <cell r="AN2151" t="str">
            <v>Error</v>
          </cell>
        </row>
        <row r="2152">
          <cell r="C2152" t="str">
            <v>RT22X10XH</v>
          </cell>
          <cell r="D2152" t="str">
            <v>22X10</v>
          </cell>
          <cell r="E2152" t="str">
            <v>XH</v>
          </cell>
          <cell r="F2152" t="str">
            <v>532</v>
          </cell>
          <cell r="AH2152" t="str">
            <v>PLUG.50FLANGED X BW600NAYES</v>
          </cell>
          <cell r="AI2152" t="str">
            <v>.50</v>
          </cell>
          <cell r="AJ2152" t="str">
            <v>FLANGED X BW</v>
          </cell>
          <cell r="AK2152" t="str">
            <v>600</v>
          </cell>
          <cell r="AL2152" t="str">
            <v>NA</v>
          </cell>
          <cell r="AM2152" t="str">
            <v>YES</v>
          </cell>
          <cell r="AN2152" t="str">
            <v>Error</v>
          </cell>
        </row>
        <row r="2153">
          <cell r="C2153" t="str">
            <v>RT24X22XH</v>
          </cell>
          <cell r="D2153" t="str">
            <v>24X22</v>
          </cell>
          <cell r="E2153" t="str">
            <v>XH</v>
          </cell>
          <cell r="F2153" t="str">
            <v>607</v>
          </cell>
          <cell r="K2153" t="str">
            <v>SW2500.50</v>
          </cell>
          <cell r="L2153" t="str">
            <v>.50</v>
          </cell>
          <cell r="M2153">
            <v>8</v>
          </cell>
          <cell r="AH2153" t="str">
            <v>PLUG.75FLANGED X BW600NAYES</v>
          </cell>
          <cell r="AI2153" t="str">
            <v>.75</v>
          </cell>
          <cell r="AJ2153" t="str">
            <v>FLANGED X BW</v>
          </cell>
          <cell r="AK2153" t="str">
            <v>600</v>
          </cell>
          <cell r="AL2153" t="str">
            <v>NA</v>
          </cell>
          <cell r="AM2153" t="str">
            <v>YES</v>
          </cell>
          <cell r="AN2153" t="str">
            <v>Error</v>
          </cell>
        </row>
        <row r="2154">
          <cell r="C2154" t="str">
            <v>RT24X20XH</v>
          </cell>
          <cell r="D2154" t="str">
            <v>24X20</v>
          </cell>
          <cell r="E2154" t="str">
            <v>XH</v>
          </cell>
          <cell r="F2154" t="str">
            <v>604</v>
          </cell>
          <cell r="K2154" t="str">
            <v>SW2500.75</v>
          </cell>
          <cell r="L2154" t="str">
            <v>.75</v>
          </cell>
          <cell r="M2154">
            <v>9</v>
          </cell>
          <cell r="AH2154" t="str">
            <v>PLUG01FLANGED X BW600NAYES</v>
          </cell>
          <cell r="AI2154" t="str">
            <v>01</v>
          </cell>
          <cell r="AJ2154" t="str">
            <v>FLANGED X BW</v>
          </cell>
          <cell r="AK2154" t="str">
            <v>600</v>
          </cell>
          <cell r="AL2154" t="str">
            <v>NA</v>
          </cell>
          <cell r="AM2154" t="str">
            <v>YES</v>
          </cell>
          <cell r="AN2154" t="str">
            <v>Error</v>
          </cell>
        </row>
        <row r="2155">
          <cell r="C2155" t="str">
            <v>RT24X18XH</v>
          </cell>
          <cell r="D2155" t="str">
            <v>24X18</v>
          </cell>
          <cell r="E2155" t="str">
            <v>XH</v>
          </cell>
          <cell r="F2155" t="str">
            <v>601</v>
          </cell>
          <cell r="K2155" t="str">
            <v>SW250001</v>
          </cell>
          <cell r="L2155" t="str">
            <v>01</v>
          </cell>
          <cell r="M2155">
            <v>13</v>
          </cell>
          <cell r="AH2155" t="str">
            <v>PLUG01.5FLANGED X BW600NAYES</v>
          </cell>
          <cell r="AI2155" t="str">
            <v>01.5</v>
          </cell>
          <cell r="AJ2155" t="str">
            <v>FLANGED X BW</v>
          </cell>
          <cell r="AK2155" t="str">
            <v>600</v>
          </cell>
          <cell r="AL2155" t="str">
            <v>NA</v>
          </cell>
          <cell r="AM2155" t="str">
            <v>YES</v>
          </cell>
          <cell r="AN2155" t="str">
            <v>85 </v>
          </cell>
        </row>
        <row r="2156">
          <cell r="C2156" t="str">
            <v>RT24X16XH</v>
          </cell>
          <cell r="D2156" t="str">
            <v>24X16</v>
          </cell>
          <cell r="E2156" t="str">
            <v>XH</v>
          </cell>
          <cell r="F2156" t="str">
            <v>598</v>
          </cell>
          <cell r="K2156" t="str">
            <v>SW250001.25</v>
          </cell>
          <cell r="L2156" t="str">
            <v>01.25</v>
          </cell>
          <cell r="M2156">
            <v>20</v>
          </cell>
          <cell r="AH2156" t="str">
            <v>PLUG02FLANGED X BW600NAYES</v>
          </cell>
          <cell r="AI2156" t="str">
            <v>02</v>
          </cell>
          <cell r="AJ2156" t="str">
            <v>FLANGED X BW</v>
          </cell>
          <cell r="AK2156" t="str">
            <v>600</v>
          </cell>
          <cell r="AL2156" t="str">
            <v>NA</v>
          </cell>
          <cell r="AM2156" t="str">
            <v>YES</v>
          </cell>
          <cell r="AN2156" t="str">
            <v>85 </v>
          </cell>
        </row>
        <row r="2157">
          <cell r="C2157" t="str">
            <v>RT24X14XH</v>
          </cell>
          <cell r="D2157" t="str">
            <v>24X14</v>
          </cell>
          <cell r="E2157" t="str">
            <v>XH</v>
          </cell>
          <cell r="F2157" t="str">
            <v>595</v>
          </cell>
          <cell r="K2157" t="str">
            <v>SW250001.5</v>
          </cell>
          <cell r="L2157" t="str">
            <v>01.5</v>
          </cell>
          <cell r="M2157">
            <v>28</v>
          </cell>
          <cell r="AH2157" t="str">
            <v>PLUG03FLANGED X BW600NAYES</v>
          </cell>
          <cell r="AI2157" t="str">
            <v>03</v>
          </cell>
          <cell r="AJ2157" t="str">
            <v>FLANGED X BW</v>
          </cell>
          <cell r="AK2157" t="str">
            <v>600</v>
          </cell>
          <cell r="AL2157" t="str">
            <v>NA</v>
          </cell>
          <cell r="AM2157" t="str">
            <v>YES</v>
          </cell>
          <cell r="AN2157" t="str">
            <v>112</v>
          </cell>
        </row>
        <row r="2158">
          <cell r="C2158" t="str">
            <v>RT24X12XH</v>
          </cell>
          <cell r="D2158" t="str">
            <v>24X12</v>
          </cell>
          <cell r="E2158" t="str">
            <v>XH</v>
          </cell>
          <cell r="F2158" t="str">
            <v>592</v>
          </cell>
          <cell r="K2158" t="str">
            <v>SW250002</v>
          </cell>
          <cell r="L2158" t="str">
            <v>02</v>
          </cell>
          <cell r="M2158">
            <v>42</v>
          </cell>
          <cell r="AH2158" t="str">
            <v>PLUG04FLANGED X BW600NAYES</v>
          </cell>
          <cell r="AI2158" t="str">
            <v>04</v>
          </cell>
          <cell r="AJ2158" t="str">
            <v>FLANGED X BW</v>
          </cell>
          <cell r="AK2158" t="str">
            <v>600</v>
          </cell>
          <cell r="AL2158" t="str">
            <v>NA</v>
          </cell>
          <cell r="AM2158" t="str">
            <v>YES</v>
          </cell>
          <cell r="AN2158" t="str">
            <v>189</v>
          </cell>
        </row>
        <row r="2159">
          <cell r="C2159" t="str">
            <v>RT24X10XH</v>
          </cell>
          <cell r="D2159" t="str">
            <v>24X10</v>
          </cell>
          <cell r="E2159" t="str">
            <v>XH</v>
          </cell>
          <cell r="F2159" t="str">
            <v>589</v>
          </cell>
          <cell r="K2159" t="str">
            <v>SW250002.5</v>
          </cell>
          <cell r="L2159" t="str">
            <v>02.5</v>
          </cell>
          <cell r="M2159">
            <v>52</v>
          </cell>
          <cell r="AH2159" t="str">
            <v>PLUG06FLANGED X BW600NAYES</v>
          </cell>
          <cell r="AI2159" t="str">
            <v>06</v>
          </cell>
          <cell r="AJ2159" t="str">
            <v>FLANGED X BW</v>
          </cell>
          <cell r="AK2159" t="str">
            <v>600</v>
          </cell>
          <cell r="AL2159" t="str">
            <v>NA</v>
          </cell>
          <cell r="AM2159" t="str">
            <v>YES</v>
          </cell>
          <cell r="AN2159" t="str">
            <v>375</v>
          </cell>
        </row>
        <row r="2160">
          <cell r="C2160" t="str">
            <v>RT26X24XH</v>
          </cell>
          <cell r="D2160" t="str">
            <v>26X24</v>
          </cell>
          <cell r="E2160" t="str">
            <v>XH</v>
          </cell>
          <cell r="F2160" t="str">
            <v>865</v>
          </cell>
          <cell r="K2160" t="str">
            <v>SW250003</v>
          </cell>
          <cell r="L2160" t="str">
            <v>03</v>
          </cell>
          <cell r="M2160">
            <v>94</v>
          </cell>
          <cell r="AH2160" t="str">
            <v>PLUG08FLANGED X BW600NAYES</v>
          </cell>
          <cell r="AI2160" t="str">
            <v>08</v>
          </cell>
          <cell r="AJ2160" t="str">
            <v>FLANGED X BW</v>
          </cell>
          <cell r="AK2160" t="str">
            <v>600</v>
          </cell>
          <cell r="AL2160" t="str">
            <v>NA</v>
          </cell>
          <cell r="AM2160" t="str">
            <v>YES</v>
          </cell>
          <cell r="AN2160" t="str">
            <v>695</v>
          </cell>
        </row>
        <row r="2161">
          <cell r="C2161" t="str">
            <v>RT26X22XH</v>
          </cell>
          <cell r="D2161" t="str">
            <v>26X22</v>
          </cell>
          <cell r="E2161" t="str">
            <v>XH</v>
          </cell>
          <cell r="F2161" t="str">
            <v>860</v>
          </cell>
          <cell r="K2161" t="str">
            <v>SW250003.5</v>
          </cell>
          <cell r="L2161" t="str">
            <v>03.5</v>
          </cell>
          <cell r="M2161" t="str">
            <v>Error</v>
          </cell>
          <cell r="AH2161" t="str">
            <v>PLUG10FLANGED X BW600NAYES</v>
          </cell>
          <cell r="AI2161" t="str">
            <v>10</v>
          </cell>
          <cell r="AJ2161" t="str">
            <v>FLANGED X BW</v>
          </cell>
          <cell r="AK2161" t="str">
            <v>600</v>
          </cell>
          <cell r="AL2161" t="str">
            <v>NA</v>
          </cell>
          <cell r="AM2161" t="str">
            <v>YES</v>
          </cell>
          <cell r="AN2161" t="str">
            <v>1040</v>
          </cell>
        </row>
        <row r="2162">
          <cell r="C2162" t="str">
            <v>RT26X20XH</v>
          </cell>
          <cell r="D2162" t="str">
            <v>26X20</v>
          </cell>
          <cell r="E2162" t="str">
            <v>XH</v>
          </cell>
          <cell r="F2162" t="str">
            <v>850</v>
          </cell>
          <cell r="K2162" t="str">
            <v>SW250004</v>
          </cell>
          <cell r="L2162" t="str">
            <v>04</v>
          </cell>
          <cell r="M2162">
            <v>146</v>
          </cell>
          <cell r="AH2162" t="str">
            <v>PLUG12FLANGED X BW600NAYES</v>
          </cell>
          <cell r="AI2162" t="str">
            <v>12</v>
          </cell>
          <cell r="AJ2162" t="str">
            <v>FLANGED X BW</v>
          </cell>
          <cell r="AK2162" t="str">
            <v>600</v>
          </cell>
          <cell r="AL2162" t="str">
            <v>NA</v>
          </cell>
          <cell r="AM2162" t="str">
            <v>YES</v>
          </cell>
          <cell r="AN2162" t="str">
            <v>1700</v>
          </cell>
        </row>
        <row r="2163">
          <cell r="C2163" t="str">
            <v>RT26X18XH</v>
          </cell>
          <cell r="D2163" t="str">
            <v>26X18</v>
          </cell>
          <cell r="E2163" t="str">
            <v>XH</v>
          </cell>
          <cell r="F2163" t="str">
            <v>845</v>
          </cell>
          <cell r="K2163" t="str">
            <v>SW250005</v>
          </cell>
          <cell r="L2163" t="str">
            <v>05</v>
          </cell>
          <cell r="M2163">
            <v>244</v>
          </cell>
          <cell r="AH2163" t="str">
            <v>PLUG14FLANGED X BW600NAYES</v>
          </cell>
          <cell r="AI2163" t="str">
            <v>14</v>
          </cell>
          <cell r="AJ2163" t="str">
            <v>FLANGED X BW</v>
          </cell>
          <cell r="AK2163" t="str">
            <v>600</v>
          </cell>
          <cell r="AL2163" t="str">
            <v>NA</v>
          </cell>
          <cell r="AM2163" t="str">
            <v>YES</v>
          </cell>
          <cell r="AN2163" t="str">
            <v>2000 +</v>
          </cell>
        </row>
        <row r="2164">
          <cell r="C2164" t="str">
            <v>RT26X16XH</v>
          </cell>
          <cell r="D2164" t="str">
            <v>26X16</v>
          </cell>
          <cell r="E2164" t="str">
            <v>XH</v>
          </cell>
          <cell r="F2164" t="str">
            <v>840</v>
          </cell>
          <cell r="K2164" t="str">
            <v>SW250006</v>
          </cell>
          <cell r="L2164" t="str">
            <v>06</v>
          </cell>
          <cell r="M2164">
            <v>378</v>
          </cell>
          <cell r="AH2164" t="str">
            <v>PLUG16FLANGED X BW600NAYES</v>
          </cell>
          <cell r="AI2164" t="str">
            <v>16</v>
          </cell>
          <cell r="AJ2164" t="str">
            <v>FLANGED X BW</v>
          </cell>
          <cell r="AK2164" t="str">
            <v>600</v>
          </cell>
          <cell r="AL2164" t="str">
            <v>NA</v>
          </cell>
          <cell r="AM2164" t="str">
            <v>YES</v>
          </cell>
          <cell r="AN2164" t="str">
            <v>Error</v>
          </cell>
        </row>
        <row r="2165">
          <cell r="C2165" t="str">
            <v>RT26X14XH</v>
          </cell>
          <cell r="D2165" t="str">
            <v>26X14</v>
          </cell>
          <cell r="E2165" t="str">
            <v>XH</v>
          </cell>
          <cell r="F2165" t="str">
            <v>835</v>
          </cell>
          <cell r="K2165" t="str">
            <v>SW250008</v>
          </cell>
          <cell r="L2165" t="str">
            <v>08</v>
          </cell>
          <cell r="M2165">
            <v>576</v>
          </cell>
          <cell r="AH2165" t="str">
            <v>PLUG18FLANGED X BW600NAYES</v>
          </cell>
          <cell r="AI2165" t="str">
            <v>18</v>
          </cell>
          <cell r="AJ2165" t="str">
            <v>FLANGED X BW</v>
          </cell>
          <cell r="AK2165" t="str">
            <v>600</v>
          </cell>
          <cell r="AL2165" t="str">
            <v>NA</v>
          </cell>
          <cell r="AM2165" t="str">
            <v>YES</v>
          </cell>
          <cell r="AN2165" t="str">
            <v>Error</v>
          </cell>
        </row>
        <row r="2166">
          <cell r="C2166" t="str">
            <v>RT26X12XH</v>
          </cell>
          <cell r="D2166" t="str">
            <v>26X12</v>
          </cell>
          <cell r="E2166" t="str">
            <v>XH</v>
          </cell>
          <cell r="F2166" t="str">
            <v>830</v>
          </cell>
          <cell r="K2166" t="str">
            <v>SW250010</v>
          </cell>
          <cell r="L2166" t="str">
            <v>10</v>
          </cell>
          <cell r="M2166">
            <v>1068</v>
          </cell>
          <cell r="AH2166" t="str">
            <v>PLUG20FLANGED X BW600NAYES</v>
          </cell>
          <cell r="AI2166" t="str">
            <v>20</v>
          </cell>
          <cell r="AJ2166" t="str">
            <v>FLANGED X BW</v>
          </cell>
          <cell r="AK2166" t="str">
            <v>600</v>
          </cell>
          <cell r="AL2166" t="str">
            <v>NA</v>
          </cell>
          <cell r="AM2166" t="str">
            <v>YES</v>
          </cell>
          <cell r="AN2166" t="str">
            <v>Error</v>
          </cell>
        </row>
        <row r="2167">
          <cell r="C2167" t="str">
            <v>RT28X26XH</v>
          </cell>
          <cell r="D2167" t="str">
            <v>28X26</v>
          </cell>
          <cell r="E2167" t="str">
            <v>XH</v>
          </cell>
          <cell r="F2167" t="str">
            <v>1022</v>
          </cell>
          <cell r="K2167" t="str">
            <v>SW250012</v>
          </cell>
          <cell r="L2167" t="str">
            <v>12</v>
          </cell>
          <cell r="M2167">
            <v>1608</v>
          </cell>
          <cell r="AH2167" t="str">
            <v>PLUG22FLANGED X BW600NAYES</v>
          </cell>
          <cell r="AI2167" t="str">
            <v>22</v>
          </cell>
          <cell r="AJ2167" t="str">
            <v>FLANGED X BW</v>
          </cell>
          <cell r="AK2167" t="str">
            <v>600</v>
          </cell>
          <cell r="AL2167" t="str">
            <v>NA</v>
          </cell>
          <cell r="AM2167" t="str">
            <v>YES</v>
          </cell>
          <cell r="AN2167" t="str">
            <v>Error</v>
          </cell>
        </row>
        <row r="2168">
          <cell r="C2168" t="str">
            <v>RT28X24XH</v>
          </cell>
          <cell r="D2168" t="str">
            <v>28X24</v>
          </cell>
          <cell r="E2168" t="str">
            <v>XH</v>
          </cell>
          <cell r="F2168" t="str">
            <v>1015</v>
          </cell>
          <cell r="K2168" t="str">
            <v>SW250014</v>
          </cell>
          <cell r="L2168" t="str">
            <v>14</v>
          </cell>
          <cell r="M2168" t="str">
            <v>Error</v>
          </cell>
          <cell r="AH2168" t="str">
            <v>PLUG24FLANGED X BW600NAYES</v>
          </cell>
          <cell r="AI2168" t="str">
            <v>24</v>
          </cell>
          <cell r="AJ2168" t="str">
            <v>FLANGED X BW</v>
          </cell>
          <cell r="AK2168" t="str">
            <v>600</v>
          </cell>
          <cell r="AL2168" t="str">
            <v>NA</v>
          </cell>
          <cell r="AM2168" t="str">
            <v>YES</v>
          </cell>
          <cell r="AN2168" t="str">
            <v>Error</v>
          </cell>
        </row>
        <row r="2169">
          <cell r="C2169" t="str">
            <v>RT28X22XH</v>
          </cell>
          <cell r="D2169" t="str">
            <v>28X22</v>
          </cell>
          <cell r="E2169" t="str">
            <v>XH</v>
          </cell>
          <cell r="F2169" t="str">
            <v>1008</v>
          </cell>
          <cell r="K2169" t="str">
            <v>SW250016</v>
          </cell>
          <cell r="L2169" t="str">
            <v>16</v>
          </cell>
          <cell r="M2169" t="str">
            <v>Error</v>
          </cell>
        </row>
        <row r="2170">
          <cell r="C2170" t="str">
            <v>RT28X20XH</v>
          </cell>
          <cell r="D2170" t="str">
            <v>28X20</v>
          </cell>
          <cell r="E2170" t="str">
            <v>XH</v>
          </cell>
          <cell r="F2170" t="str">
            <v>1001</v>
          </cell>
          <cell r="K2170" t="str">
            <v>SW250018</v>
          </cell>
          <cell r="L2170" t="str">
            <v>18</v>
          </cell>
          <cell r="M2170" t="str">
            <v>Error</v>
          </cell>
          <cell r="AH2170" t="str">
            <v>PLUG.25FLANGED900NA</v>
          </cell>
          <cell r="AI2170" t="str">
            <v>.25</v>
          </cell>
          <cell r="AJ2170" t="str">
            <v>FLANGED</v>
          </cell>
          <cell r="AK2170" t="str">
            <v>900</v>
          </cell>
          <cell r="AL2170" t="str">
            <v>NA</v>
          </cell>
          <cell r="AN2170" t="str">
            <v>Error</v>
          </cell>
        </row>
        <row r="2171">
          <cell r="C2171" t="str">
            <v>RT30X28XH</v>
          </cell>
          <cell r="D2171" t="str">
            <v>30X28</v>
          </cell>
          <cell r="E2171" t="str">
            <v>XH</v>
          </cell>
          <cell r="F2171" t="str">
            <v>994</v>
          </cell>
          <cell r="K2171" t="str">
            <v>SW250020</v>
          </cell>
          <cell r="L2171" t="str">
            <v>20</v>
          </cell>
          <cell r="M2171" t="str">
            <v>Error</v>
          </cell>
          <cell r="AH2171" t="str">
            <v>PLUG.375FLANGED900NA</v>
          </cell>
          <cell r="AI2171" t="str">
            <v>.375</v>
          </cell>
          <cell r="AJ2171" t="str">
            <v>FLANGED</v>
          </cell>
          <cell r="AK2171" t="str">
            <v>900</v>
          </cell>
          <cell r="AL2171" t="str">
            <v>NA</v>
          </cell>
          <cell r="AN2171" t="str">
            <v>Error</v>
          </cell>
        </row>
        <row r="2172">
          <cell r="C2172" t="str">
            <v>RT30X26XH</v>
          </cell>
          <cell r="D2172" t="str">
            <v>30X26</v>
          </cell>
          <cell r="E2172" t="str">
            <v>XH</v>
          </cell>
          <cell r="F2172" t="str">
            <v>1180</v>
          </cell>
          <cell r="K2172" t="str">
            <v>SW250024</v>
          </cell>
          <cell r="L2172" t="str">
            <v>24</v>
          </cell>
          <cell r="M2172" t="str">
            <v>Error</v>
          </cell>
          <cell r="AH2172" t="str">
            <v>PLUG.50FLANGED900NA</v>
          </cell>
          <cell r="AI2172" t="str">
            <v>.50</v>
          </cell>
          <cell r="AJ2172" t="str">
            <v>FLANGED</v>
          </cell>
          <cell r="AK2172" t="str">
            <v>900</v>
          </cell>
          <cell r="AL2172" t="str">
            <v>NA</v>
          </cell>
          <cell r="AN2172" t="str">
            <v>Error</v>
          </cell>
        </row>
        <row r="2173">
          <cell r="C2173" t="str">
            <v>RT30X24XH</v>
          </cell>
          <cell r="D2173" t="str">
            <v>30X24</v>
          </cell>
          <cell r="E2173" t="str">
            <v>XH</v>
          </cell>
          <cell r="F2173" t="str">
            <v>1170</v>
          </cell>
          <cell r="K2173" t="str">
            <v>SW250026</v>
          </cell>
          <cell r="L2173" t="str">
            <v>26</v>
          </cell>
          <cell r="M2173" t="str">
            <v>Error</v>
          </cell>
          <cell r="AH2173" t="str">
            <v>PLUG.75FLANGED900NA</v>
          </cell>
          <cell r="AI2173" t="str">
            <v>.75</v>
          </cell>
          <cell r="AJ2173" t="str">
            <v>FLANGED</v>
          </cell>
          <cell r="AK2173" t="str">
            <v>900</v>
          </cell>
          <cell r="AL2173" t="str">
            <v>NA</v>
          </cell>
          <cell r="AN2173" t="str">
            <v>Error</v>
          </cell>
        </row>
        <row r="2174">
          <cell r="C2174" t="str">
            <v>RT30X22XH</v>
          </cell>
          <cell r="D2174" t="str">
            <v>30X22</v>
          </cell>
          <cell r="E2174" t="str">
            <v>XH</v>
          </cell>
          <cell r="F2174" t="str">
            <v>1160</v>
          </cell>
          <cell r="K2174" t="str">
            <v>SW250028</v>
          </cell>
          <cell r="L2174" t="str">
            <v>28</v>
          </cell>
          <cell r="M2174" t="str">
            <v>Error</v>
          </cell>
          <cell r="AH2174" t="str">
            <v>PLUG01FLANGED900NA</v>
          </cell>
          <cell r="AI2174" t="str">
            <v>01</v>
          </cell>
          <cell r="AJ2174" t="str">
            <v>FLANGED</v>
          </cell>
          <cell r="AK2174" t="str">
            <v>900</v>
          </cell>
          <cell r="AL2174" t="str">
            <v>NA</v>
          </cell>
          <cell r="AN2174" t="str">
            <v>Error</v>
          </cell>
        </row>
        <row r="2175">
          <cell r="C2175" t="str">
            <v>RT30X20XH</v>
          </cell>
          <cell r="D2175" t="str">
            <v>30X20</v>
          </cell>
          <cell r="E2175" t="str">
            <v>XH</v>
          </cell>
          <cell r="F2175" t="str">
            <v>1150</v>
          </cell>
          <cell r="K2175" t="str">
            <v>SW250030</v>
          </cell>
          <cell r="L2175" t="str">
            <v>30</v>
          </cell>
          <cell r="M2175" t="str">
            <v>Error</v>
          </cell>
          <cell r="AH2175" t="str">
            <v>PLUG01.5FLANGED900NA</v>
          </cell>
          <cell r="AI2175" t="str">
            <v>01.5</v>
          </cell>
          <cell r="AJ2175" t="str">
            <v>FLANGED</v>
          </cell>
          <cell r="AK2175" t="str">
            <v>900</v>
          </cell>
          <cell r="AL2175" t="str">
            <v>NA</v>
          </cell>
          <cell r="AN2175" t="str">
            <v>75 </v>
          </cell>
        </row>
        <row r="2176">
          <cell r="C2176" t="str">
            <v>RT30X18XH</v>
          </cell>
          <cell r="D2176" t="str">
            <v>30X18</v>
          </cell>
          <cell r="E2176" t="str">
            <v>XH</v>
          </cell>
          <cell r="F2176" t="str">
            <v>1140</v>
          </cell>
          <cell r="K2176" t="str">
            <v>SW250032</v>
          </cell>
          <cell r="L2176" t="str">
            <v>32</v>
          </cell>
          <cell r="M2176" t="str">
            <v>Error</v>
          </cell>
          <cell r="AH2176" t="str">
            <v>PLUG02FLANGED900NA</v>
          </cell>
          <cell r="AI2176" t="str">
            <v>02</v>
          </cell>
          <cell r="AJ2176" t="str">
            <v>FLANGED</v>
          </cell>
          <cell r="AK2176" t="str">
            <v>900</v>
          </cell>
          <cell r="AL2176" t="str">
            <v>NA</v>
          </cell>
          <cell r="AN2176" t="str">
            <v>75 </v>
          </cell>
        </row>
        <row r="2177">
          <cell r="C2177" t="str">
            <v>RT30X16XH</v>
          </cell>
          <cell r="D2177" t="str">
            <v>30X16</v>
          </cell>
          <cell r="E2177" t="str">
            <v>XH</v>
          </cell>
          <cell r="F2177" t="str">
            <v>1130</v>
          </cell>
          <cell r="K2177" t="str">
            <v>SW250034</v>
          </cell>
          <cell r="L2177" t="str">
            <v>34</v>
          </cell>
          <cell r="M2177" t="str">
            <v>Error</v>
          </cell>
          <cell r="AH2177" t="str">
            <v>PLUG03FLANGED900NA</v>
          </cell>
          <cell r="AI2177" t="str">
            <v>03</v>
          </cell>
          <cell r="AJ2177" t="str">
            <v>FLANGED</v>
          </cell>
          <cell r="AK2177" t="str">
            <v>900</v>
          </cell>
          <cell r="AL2177" t="str">
            <v>NA</v>
          </cell>
          <cell r="AN2177" t="str">
            <v>146</v>
          </cell>
        </row>
        <row r="2178">
          <cell r="K2178" t="str">
            <v>SW250036</v>
          </cell>
          <cell r="L2178" t="str">
            <v>36</v>
          </cell>
          <cell r="M2178" t="str">
            <v>Error</v>
          </cell>
          <cell r="AH2178" t="str">
            <v>PLUG04FLANGED900NA</v>
          </cell>
          <cell r="AI2178" t="str">
            <v>04</v>
          </cell>
          <cell r="AJ2178" t="str">
            <v>FLANGED</v>
          </cell>
          <cell r="AK2178" t="str">
            <v>900</v>
          </cell>
          <cell r="AL2178" t="str">
            <v>NA</v>
          </cell>
          <cell r="AN2178" t="str">
            <v>240</v>
          </cell>
        </row>
        <row r="2179">
          <cell r="C2179" t="str">
            <v>RT.50X.375NA</v>
          </cell>
          <cell r="D2179" t="str">
            <v>.50X.375</v>
          </cell>
          <cell r="E2179" t="str">
            <v>NA</v>
          </cell>
          <cell r="F2179">
            <v>2.0991699432066406</v>
          </cell>
          <cell r="K2179" t="str">
            <v>SW250038</v>
          </cell>
          <cell r="L2179" t="str">
            <v>38</v>
          </cell>
          <cell r="M2179" t="str">
            <v>Error</v>
          </cell>
          <cell r="AH2179" t="str">
            <v>PLUG06FLANGED900NA</v>
          </cell>
          <cell r="AI2179" t="str">
            <v>06</v>
          </cell>
          <cell r="AJ2179" t="str">
            <v>FLANGED</v>
          </cell>
          <cell r="AK2179" t="str">
            <v>900</v>
          </cell>
          <cell r="AL2179" t="str">
            <v>NA</v>
          </cell>
          <cell r="AN2179" t="str">
            <v>325 +</v>
          </cell>
        </row>
        <row r="2180">
          <cell r="C2180" t="str">
            <v>RT.50X.25NA</v>
          </cell>
          <cell r="D2180" t="str">
            <v>.50X.25</v>
          </cell>
          <cell r="E2180" t="str">
            <v>NA</v>
          </cell>
          <cell r="F2180">
            <v>2.0991699432066406</v>
          </cell>
          <cell r="K2180" t="str">
            <v>SW250040</v>
          </cell>
          <cell r="L2180" t="str">
            <v>40</v>
          </cell>
          <cell r="M2180" t="str">
            <v>Error</v>
          </cell>
          <cell r="AH2180" t="str">
            <v>PLUG08FLANGED900NA</v>
          </cell>
          <cell r="AI2180" t="str">
            <v>08</v>
          </cell>
          <cell r="AJ2180" t="str">
            <v>FLANGED</v>
          </cell>
          <cell r="AK2180" t="str">
            <v>900</v>
          </cell>
          <cell r="AL2180" t="str">
            <v>NA</v>
          </cell>
          <cell r="AN2180" t="str">
            <v>Error</v>
          </cell>
        </row>
        <row r="2181">
          <cell r="C2181" t="str">
            <v>RT.75X.50NA</v>
          </cell>
          <cell r="D2181" t="str">
            <v>.75X.50</v>
          </cell>
          <cell r="E2181" t="str">
            <v>NA</v>
          </cell>
          <cell r="F2181">
            <v>3.8357660039075965</v>
          </cell>
          <cell r="K2181" t="str">
            <v>SW250042</v>
          </cell>
          <cell r="L2181" t="str">
            <v>42</v>
          </cell>
          <cell r="M2181" t="str">
            <v>Error</v>
          </cell>
          <cell r="AH2181" t="str">
            <v>PLUG10FLANGED900NA</v>
          </cell>
          <cell r="AI2181" t="str">
            <v>10</v>
          </cell>
          <cell r="AJ2181" t="str">
            <v>FLANGED</v>
          </cell>
          <cell r="AK2181" t="str">
            <v>900</v>
          </cell>
          <cell r="AL2181" t="str">
            <v>NA</v>
          </cell>
          <cell r="AN2181" t="str">
            <v>Error</v>
          </cell>
        </row>
        <row r="2182">
          <cell r="C2182" t="str">
            <v>RT.75X.375NA</v>
          </cell>
          <cell r="D2182" t="str">
            <v>.75X.375</v>
          </cell>
          <cell r="E2182" t="str">
            <v>NA</v>
          </cell>
          <cell r="F2182">
            <v>3.8357660039075965</v>
          </cell>
          <cell r="K2182" t="str">
            <v>SW250044</v>
          </cell>
          <cell r="L2182" t="str">
            <v>44</v>
          </cell>
          <cell r="M2182" t="str">
            <v>Error</v>
          </cell>
          <cell r="AH2182" t="str">
            <v>PLUG12FLANGED900NA</v>
          </cell>
          <cell r="AI2182" t="str">
            <v>12</v>
          </cell>
          <cell r="AJ2182" t="str">
            <v>FLANGED</v>
          </cell>
          <cell r="AK2182" t="str">
            <v>900</v>
          </cell>
          <cell r="AL2182" t="str">
            <v>NA</v>
          </cell>
          <cell r="AN2182" t="str">
            <v>Error</v>
          </cell>
        </row>
        <row r="2183">
          <cell r="C2183" t="str">
            <v>RT01X.75NA</v>
          </cell>
          <cell r="D2183" t="str">
            <v>01X.75</v>
          </cell>
          <cell r="E2183" t="str">
            <v>NA</v>
          </cell>
          <cell r="F2183">
            <v>6.2895366908892338</v>
          </cell>
          <cell r="K2183" t="str">
            <v>SW250046</v>
          </cell>
          <cell r="L2183" t="str">
            <v>46</v>
          </cell>
          <cell r="M2183" t="str">
            <v>Error</v>
          </cell>
          <cell r="AH2183" t="str">
            <v>PLUG14FLANGED900NA</v>
          </cell>
          <cell r="AI2183" t="str">
            <v>14</v>
          </cell>
          <cell r="AJ2183" t="str">
            <v>FLANGED</v>
          </cell>
          <cell r="AK2183" t="str">
            <v>900</v>
          </cell>
          <cell r="AL2183" t="str">
            <v>NA</v>
          </cell>
          <cell r="AN2183" t="str">
            <v>Error</v>
          </cell>
        </row>
        <row r="2184">
          <cell r="C2184" t="str">
            <v>RT01X.50NA</v>
          </cell>
          <cell r="D2184" t="str">
            <v>01X.50</v>
          </cell>
          <cell r="E2184" t="str">
            <v>NA</v>
          </cell>
          <cell r="F2184">
            <v>6.1015667660772035</v>
          </cell>
          <cell r="K2184" t="str">
            <v>SW250048</v>
          </cell>
          <cell r="L2184" t="str">
            <v>48</v>
          </cell>
          <cell r="M2184" t="str">
            <v>Error</v>
          </cell>
          <cell r="AH2184" t="str">
            <v>PLUG16FLANGED900NA</v>
          </cell>
          <cell r="AI2184" t="str">
            <v>16</v>
          </cell>
          <cell r="AJ2184" t="str">
            <v>FLANGED</v>
          </cell>
          <cell r="AK2184" t="str">
            <v>900</v>
          </cell>
          <cell r="AL2184" t="str">
            <v>NA</v>
          </cell>
          <cell r="AN2184" t="str">
            <v>Error</v>
          </cell>
        </row>
        <row r="2185">
          <cell r="C2185" t="str">
            <v>RT01.25X01NA</v>
          </cell>
          <cell r="D2185" t="str">
            <v>01.25X01</v>
          </cell>
          <cell r="E2185" t="str">
            <v>NA</v>
          </cell>
          <cell r="F2185">
            <v>9.9382946896035893</v>
          </cell>
          <cell r="K2185" t="str">
            <v>SW250050</v>
          </cell>
          <cell r="L2185" t="str">
            <v>50</v>
          </cell>
          <cell r="M2185" t="str">
            <v>Error</v>
          </cell>
          <cell r="AH2185" t="str">
            <v>PLUG18FLANGED900NA</v>
          </cell>
          <cell r="AI2185" t="str">
            <v>18</v>
          </cell>
          <cell r="AJ2185" t="str">
            <v>FLANGED</v>
          </cell>
          <cell r="AK2185" t="str">
            <v>900</v>
          </cell>
          <cell r="AL2185" t="str">
            <v>NA</v>
          </cell>
          <cell r="AN2185" t="str">
            <v>Error</v>
          </cell>
        </row>
        <row r="2186">
          <cell r="C2186" t="str">
            <v>RT01.25X.75NA</v>
          </cell>
          <cell r="D2186" t="str">
            <v>01.25X.75</v>
          </cell>
          <cell r="E2186" t="str">
            <v>NA</v>
          </cell>
          <cell r="F2186">
            <v>9.9382946896035893</v>
          </cell>
          <cell r="K2186" t="str">
            <v>SW250052</v>
          </cell>
          <cell r="L2186" t="str">
            <v>52</v>
          </cell>
          <cell r="M2186" t="str">
            <v>Error</v>
          </cell>
          <cell r="AH2186" t="str">
            <v>PLUG20FLANGED900NA</v>
          </cell>
          <cell r="AI2186" t="str">
            <v>20</v>
          </cell>
          <cell r="AJ2186" t="str">
            <v>FLANGED</v>
          </cell>
          <cell r="AK2186" t="str">
            <v>900</v>
          </cell>
          <cell r="AL2186" t="str">
            <v>NA</v>
          </cell>
          <cell r="AN2186" t="str">
            <v>Error</v>
          </cell>
        </row>
        <row r="2187">
          <cell r="C2187" t="str">
            <v>RT01.25X.50NA</v>
          </cell>
          <cell r="D2187" t="str">
            <v>01.25X.50</v>
          </cell>
          <cell r="E2187" t="str">
            <v>NA</v>
          </cell>
          <cell r="F2187">
            <v>9.9382946896035893</v>
          </cell>
          <cell r="K2187" t="str">
            <v>SW250054</v>
          </cell>
          <cell r="L2187" t="str">
            <v>54</v>
          </cell>
          <cell r="M2187" t="str">
            <v>Error</v>
          </cell>
          <cell r="AH2187" t="str">
            <v>PLUG22FLANGED900NA</v>
          </cell>
          <cell r="AI2187" t="str">
            <v>22</v>
          </cell>
          <cell r="AJ2187" t="str">
            <v>FLANGED</v>
          </cell>
          <cell r="AK2187" t="str">
            <v>900</v>
          </cell>
          <cell r="AL2187" t="str">
            <v>NA</v>
          </cell>
          <cell r="AN2187" t="str">
            <v>Error</v>
          </cell>
        </row>
        <row r="2188">
          <cell r="C2188" t="str">
            <v>RT01.5X01.25NA</v>
          </cell>
          <cell r="D2188" t="str">
            <v>01.5X01.25</v>
          </cell>
          <cell r="E2188" t="str">
            <v>NA</v>
          </cell>
          <cell r="F2188">
            <v>14.008620689655173</v>
          </cell>
          <cell r="K2188" t="str">
            <v>SW250056</v>
          </cell>
          <cell r="L2188" t="str">
            <v>56</v>
          </cell>
          <cell r="M2188" t="str">
            <v>Error</v>
          </cell>
          <cell r="AH2188" t="str">
            <v>PLUG24FLANGED900NA</v>
          </cell>
          <cell r="AI2188" t="str">
            <v>24</v>
          </cell>
          <cell r="AJ2188" t="str">
            <v>FLANGED</v>
          </cell>
          <cell r="AK2188" t="str">
            <v>900</v>
          </cell>
          <cell r="AL2188" t="str">
            <v>NA</v>
          </cell>
          <cell r="AN2188" t="str">
            <v>Error</v>
          </cell>
        </row>
        <row r="2189">
          <cell r="C2189" t="str">
            <v>RT01.5X01NA</v>
          </cell>
          <cell r="D2189" t="str">
            <v>01.5X01</v>
          </cell>
          <cell r="E2189" t="str">
            <v>NA</v>
          </cell>
          <cell r="F2189">
            <v>13.767241379310345</v>
          </cell>
          <cell r="K2189" t="str">
            <v>SW250058</v>
          </cell>
          <cell r="L2189" t="str">
            <v>58</v>
          </cell>
          <cell r="M2189" t="str">
            <v>Error</v>
          </cell>
        </row>
        <row r="2190">
          <cell r="C2190" t="str">
            <v>RT01.5X.75NA</v>
          </cell>
          <cell r="D2190" t="str">
            <v>01.5X.75</v>
          </cell>
          <cell r="E2190" t="str">
            <v>NA</v>
          </cell>
          <cell r="F2190">
            <v>13.594827586206897</v>
          </cell>
          <cell r="K2190" t="str">
            <v>SW250060</v>
          </cell>
          <cell r="L2190" t="str">
            <v>60</v>
          </cell>
          <cell r="M2190" t="str">
            <v>Error</v>
          </cell>
          <cell r="AH2190" t="str">
            <v>PLUG.25FLANGED900NAYES</v>
          </cell>
          <cell r="AI2190" t="str">
            <v>.25</v>
          </cell>
          <cell r="AJ2190" t="str">
            <v>FLANGED</v>
          </cell>
          <cell r="AK2190" t="str">
            <v>900</v>
          </cell>
          <cell r="AL2190" t="str">
            <v>NA</v>
          </cell>
          <cell r="AM2190" t="str">
            <v>YES</v>
          </cell>
          <cell r="AN2190" t="str">
            <v>Error</v>
          </cell>
        </row>
        <row r="2191">
          <cell r="C2191" t="str">
            <v>RT01.5X.50NA</v>
          </cell>
          <cell r="D2191" t="str">
            <v>01.5X.50</v>
          </cell>
          <cell r="E2191" t="str">
            <v>NA</v>
          </cell>
          <cell r="F2191">
            <v>13.146551724137932</v>
          </cell>
          <cell r="AH2191" t="str">
            <v>PLUG.375FLANGED900NAYES</v>
          </cell>
          <cell r="AI2191" t="str">
            <v>.375</v>
          </cell>
          <cell r="AJ2191" t="str">
            <v>FLANGED</v>
          </cell>
          <cell r="AK2191" t="str">
            <v>900</v>
          </cell>
          <cell r="AL2191" t="str">
            <v>NA</v>
          </cell>
          <cell r="AM2191" t="str">
            <v>YES</v>
          </cell>
          <cell r="AN2191" t="str">
            <v>Error</v>
          </cell>
        </row>
        <row r="2192">
          <cell r="C2192" t="str">
            <v>RT02X01.5NA</v>
          </cell>
          <cell r="D2192" t="str">
            <v>02X01.5</v>
          </cell>
          <cell r="E2192" t="str">
            <v>NA</v>
          </cell>
          <cell r="F2192">
            <v>21.923031097343024</v>
          </cell>
          <cell r="K2192" t="str">
            <v>THRD2500.50</v>
          </cell>
          <cell r="L2192" t="str">
            <v>.50</v>
          </cell>
          <cell r="M2192">
            <v>7</v>
          </cell>
          <cell r="AH2192" t="str">
            <v>PLUG.50FLANGED900NAYES</v>
          </cell>
          <cell r="AI2192" t="str">
            <v>.50</v>
          </cell>
          <cell r="AJ2192" t="str">
            <v>FLANGED</v>
          </cell>
          <cell r="AK2192" t="str">
            <v>900</v>
          </cell>
          <cell r="AL2192" t="str">
            <v>NA</v>
          </cell>
          <cell r="AM2192" t="str">
            <v>YES</v>
          </cell>
          <cell r="AN2192" t="str">
            <v>Error</v>
          </cell>
        </row>
        <row r="2193">
          <cell r="C2193" t="str">
            <v>RT02X01.25NA</v>
          </cell>
          <cell r="D2193" t="str">
            <v>02X01.25</v>
          </cell>
          <cell r="E2193" t="str">
            <v>NA</v>
          </cell>
          <cell r="F2193">
            <v>21.160788752531872</v>
          </cell>
          <cell r="K2193" t="str">
            <v>THRD2500.75</v>
          </cell>
          <cell r="L2193" t="str">
            <v>.75</v>
          </cell>
          <cell r="M2193">
            <v>8.5</v>
          </cell>
          <cell r="AH2193" t="str">
            <v>PLUG.75FLANGED900NAYES</v>
          </cell>
          <cell r="AI2193" t="str">
            <v>.75</v>
          </cell>
          <cell r="AJ2193" t="str">
            <v>FLANGED</v>
          </cell>
          <cell r="AK2193" t="str">
            <v>900</v>
          </cell>
          <cell r="AL2193" t="str">
            <v>NA</v>
          </cell>
          <cell r="AM2193" t="str">
            <v>YES</v>
          </cell>
          <cell r="AN2193" t="str">
            <v>Error</v>
          </cell>
        </row>
        <row r="2194">
          <cell r="C2194" t="str">
            <v>RT02X01NA</v>
          </cell>
          <cell r="D2194" t="str">
            <v>02X01</v>
          </cell>
          <cell r="E2194" t="str">
            <v>NA</v>
          </cell>
          <cell r="F2194">
            <v>20.767306088407004</v>
          </cell>
          <cell r="K2194" t="str">
            <v>THRD250001</v>
          </cell>
          <cell r="L2194" t="str">
            <v>01</v>
          </cell>
          <cell r="M2194">
            <v>11.8</v>
          </cell>
          <cell r="AH2194" t="str">
            <v>PLUG01FLANGED900NAYES</v>
          </cell>
          <cell r="AI2194" t="str">
            <v>01</v>
          </cell>
          <cell r="AJ2194" t="str">
            <v>FLANGED</v>
          </cell>
          <cell r="AK2194" t="str">
            <v>900</v>
          </cell>
          <cell r="AL2194" t="str">
            <v>NA</v>
          </cell>
          <cell r="AM2194" t="str">
            <v>YES</v>
          </cell>
          <cell r="AN2194" t="str">
            <v>Error</v>
          </cell>
        </row>
        <row r="2195">
          <cell r="C2195" t="str">
            <v>RT02X.75NA</v>
          </cell>
          <cell r="D2195" t="str">
            <v>02X.75</v>
          </cell>
          <cell r="E2195" t="str">
            <v>NA</v>
          </cell>
          <cell r="F2195">
            <v>19.726259978553557</v>
          </cell>
          <cell r="K2195" t="str">
            <v>THRD250001.25</v>
          </cell>
          <cell r="L2195" t="str">
            <v>01.25</v>
          </cell>
          <cell r="M2195">
            <v>17</v>
          </cell>
          <cell r="AH2195" t="str">
            <v>PLUG01.5FLANGED900NAYES</v>
          </cell>
          <cell r="AI2195" t="str">
            <v>01.5</v>
          </cell>
          <cell r="AJ2195" t="str">
            <v>FLANGED</v>
          </cell>
          <cell r="AK2195" t="str">
            <v>900</v>
          </cell>
          <cell r="AL2195" t="str">
            <v>NA</v>
          </cell>
          <cell r="AM2195" t="str">
            <v>YES</v>
          </cell>
          <cell r="AN2195" t="str">
            <v>125 </v>
          </cell>
        </row>
        <row r="2196">
          <cell r="C2196" t="str">
            <v>RT02.5X02NA</v>
          </cell>
          <cell r="D2196" t="str">
            <v>02.5X02</v>
          </cell>
          <cell r="E2196" t="str">
            <v>NA</v>
          </cell>
          <cell r="F2196">
            <v>27.80368744199329</v>
          </cell>
          <cell r="K2196" t="str">
            <v>THRD250001.5</v>
          </cell>
          <cell r="L2196" t="str">
            <v>01.5</v>
          </cell>
          <cell r="M2196">
            <v>23.5</v>
          </cell>
          <cell r="AH2196" t="str">
            <v>PLUG02FLANGED900NAYES</v>
          </cell>
          <cell r="AI2196" t="str">
            <v>02</v>
          </cell>
          <cell r="AJ2196" t="str">
            <v>FLANGED</v>
          </cell>
          <cell r="AK2196" t="str">
            <v>900</v>
          </cell>
          <cell r="AL2196" t="str">
            <v>NA</v>
          </cell>
          <cell r="AM2196" t="str">
            <v>YES</v>
          </cell>
          <cell r="AN2196" t="str">
            <v>125 </v>
          </cell>
        </row>
        <row r="2197">
          <cell r="C2197" t="str">
            <v>RT02.5X01.5NA</v>
          </cell>
          <cell r="D2197" t="str">
            <v>02.5X01.5</v>
          </cell>
          <cell r="E2197" t="str">
            <v>NA</v>
          </cell>
          <cell r="F2197">
            <v>26.463464696223316</v>
          </cell>
          <cell r="K2197" t="str">
            <v>THRD250002</v>
          </cell>
          <cell r="L2197" t="str">
            <v>02</v>
          </cell>
          <cell r="M2197">
            <v>35.5</v>
          </cell>
          <cell r="AH2197" t="str">
            <v>PLUG03FLANGED900NAYES</v>
          </cell>
          <cell r="AI2197" t="str">
            <v>03</v>
          </cell>
          <cell r="AJ2197" t="str">
            <v>FLANGED</v>
          </cell>
          <cell r="AK2197" t="str">
            <v>900</v>
          </cell>
          <cell r="AL2197" t="str">
            <v>NA</v>
          </cell>
          <cell r="AM2197" t="str">
            <v>YES</v>
          </cell>
          <cell r="AN2197" t="str">
            <v>175</v>
          </cell>
        </row>
        <row r="2198">
          <cell r="C2198" t="str">
            <v>RT02.5X01.25NA</v>
          </cell>
          <cell r="D2198" t="str">
            <v>02.5X01.25</v>
          </cell>
          <cell r="E2198" t="str">
            <v>NA</v>
          </cell>
          <cell r="F2198">
            <v>25.720889555222385</v>
          </cell>
          <cell r="K2198" t="str">
            <v>THRD250002.5</v>
          </cell>
          <cell r="L2198" t="str">
            <v>02.5</v>
          </cell>
          <cell r="M2198">
            <v>50.5</v>
          </cell>
          <cell r="AH2198" t="str">
            <v>PLUG04FLANGED900NAYES</v>
          </cell>
          <cell r="AI2198" t="str">
            <v>04</v>
          </cell>
          <cell r="AJ2198" t="str">
            <v>FLANGED</v>
          </cell>
          <cell r="AK2198" t="str">
            <v>900</v>
          </cell>
          <cell r="AL2198" t="str">
            <v>NA</v>
          </cell>
          <cell r="AM2198" t="str">
            <v>YES</v>
          </cell>
          <cell r="AN2198" t="str">
            <v>280</v>
          </cell>
        </row>
        <row r="2199">
          <cell r="C2199" t="str">
            <v>RT02.5X01NA</v>
          </cell>
          <cell r="D2199" t="str">
            <v>02.5X01</v>
          </cell>
          <cell r="E2199" t="str">
            <v>NA</v>
          </cell>
          <cell r="F2199">
            <v>24.996430356250443</v>
          </cell>
          <cell r="K2199" t="str">
            <v>THRD250003</v>
          </cell>
          <cell r="L2199" t="str">
            <v>03</v>
          </cell>
          <cell r="M2199">
            <v>76</v>
          </cell>
          <cell r="AH2199" t="str">
            <v>PLUG06FLANGED900NAYES</v>
          </cell>
          <cell r="AI2199" t="str">
            <v>06</v>
          </cell>
          <cell r="AJ2199" t="str">
            <v>FLANGED</v>
          </cell>
          <cell r="AK2199" t="str">
            <v>900</v>
          </cell>
          <cell r="AL2199" t="str">
            <v>NA</v>
          </cell>
          <cell r="AM2199" t="str">
            <v>YES</v>
          </cell>
          <cell r="AN2199" t="str">
            <v>565</v>
          </cell>
        </row>
        <row r="2200">
          <cell r="C2200" t="str">
            <v>RT03X02.5NA</v>
          </cell>
          <cell r="D2200" t="str">
            <v>03X02.5</v>
          </cell>
          <cell r="E2200" t="str">
            <v>NA</v>
          </cell>
          <cell r="F2200">
            <v>29.375</v>
          </cell>
          <cell r="K2200" t="str">
            <v>THRD250003.5</v>
          </cell>
          <cell r="L2200" t="str">
            <v>03.5</v>
          </cell>
          <cell r="M2200" t="str">
            <v>Error</v>
          </cell>
          <cell r="AH2200" t="str">
            <v>PLUG08FLANGED900NAYES</v>
          </cell>
          <cell r="AI2200" t="str">
            <v>08</v>
          </cell>
          <cell r="AJ2200" t="str">
            <v>FLANGED</v>
          </cell>
          <cell r="AK2200" t="str">
            <v>900</v>
          </cell>
          <cell r="AL2200" t="str">
            <v>NA</v>
          </cell>
          <cell r="AM2200" t="str">
            <v>YES</v>
          </cell>
          <cell r="AN2200" t="str">
            <v>1080</v>
          </cell>
        </row>
        <row r="2201">
          <cell r="C2201" t="str">
            <v>RT03X02NA</v>
          </cell>
          <cell r="D2201" t="str">
            <v>03X02</v>
          </cell>
          <cell r="E2201" t="str">
            <v>NA</v>
          </cell>
          <cell r="F2201">
            <v>28.37962962962963</v>
          </cell>
          <cell r="K2201" t="str">
            <v>THRD250004</v>
          </cell>
          <cell r="L2201" t="str">
            <v>04</v>
          </cell>
          <cell r="M2201">
            <v>115</v>
          </cell>
          <cell r="AH2201" t="str">
            <v>PLUG10FLANGED900NAYES</v>
          </cell>
          <cell r="AI2201" t="str">
            <v>10</v>
          </cell>
          <cell r="AJ2201" t="str">
            <v>FLANGED</v>
          </cell>
          <cell r="AK2201" t="str">
            <v>900</v>
          </cell>
          <cell r="AL2201" t="str">
            <v>NA</v>
          </cell>
          <cell r="AM2201" t="str">
            <v>YES</v>
          </cell>
          <cell r="AN2201" t="str">
            <v>1380</v>
          </cell>
        </row>
        <row r="2202">
          <cell r="C2202" t="str">
            <v>RT03X01.5NA</v>
          </cell>
          <cell r="D2202" t="str">
            <v>03X01.5</v>
          </cell>
          <cell r="E2202" t="str">
            <v>NA</v>
          </cell>
          <cell r="F2202">
            <v>26.967592592592595</v>
          </cell>
          <cell r="K2202" t="str">
            <v>THRD250005</v>
          </cell>
          <cell r="L2202" t="str">
            <v>05</v>
          </cell>
          <cell r="M2202">
            <v>191</v>
          </cell>
          <cell r="AH2202" t="str">
            <v>PLUG12FLANGED900NAYES</v>
          </cell>
          <cell r="AI2202" t="str">
            <v>12</v>
          </cell>
          <cell r="AJ2202" t="str">
            <v>FLANGED</v>
          </cell>
          <cell r="AK2202" t="str">
            <v>900</v>
          </cell>
          <cell r="AL2202" t="str">
            <v>NA</v>
          </cell>
          <cell r="AM2202" t="str">
            <v>YES</v>
          </cell>
          <cell r="AN2202" t="str">
            <v>2854</v>
          </cell>
        </row>
        <row r="2203">
          <cell r="C2203" t="str">
            <v>RT03X01.25NA</v>
          </cell>
          <cell r="D2203" t="str">
            <v>03X01.25</v>
          </cell>
          <cell r="E2203" t="str">
            <v>NA</v>
          </cell>
          <cell r="F2203">
            <v>26.902777777777779</v>
          </cell>
          <cell r="K2203" t="str">
            <v>THRD250006</v>
          </cell>
          <cell r="L2203" t="str">
            <v>06</v>
          </cell>
          <cell r="M2203">
            <v>291</v>
          </cell>
          <cell r="AH2203" t="str">
            <v>PLUG14FLANGED900NAYES</v>
          </cell>
          <cell r="AI2203" t="str">
            <v>14</v>
          </cell>
          <cell r="AJ2203" t="str">
            <v>FLANGED</v>
          </cell>
          <cell r="AK2203" t="str">
            <v>900</v>
          </cell>
          <cell r="AL2203" t="str">
            <v>NA</v>
          </cell>
          <cell r="AM2203" t="str">
            <v>YES</v>
          </cell>
          <cell r="AN2203" t="str">
            <v>3000 +</v>
          </cell>
        </row>
        <row r="2204">
          <cell r="C2204" t="str">
            <v>RT03.5X03NA</v>
          </cell>
          <cell r="D2204" t="str">
            <v>03.5X03</v>
          </cell>
          <cell r="E2204" t="str">
            <v>NA</v>
          </cell>
          <cell r="F2204">
            <v>39.280347303389547</v>
          </cell>
          <cell r="K2204" t="str">
            <v>THRD250008</v>
          </cell>
          <cell r="L2204" t="str">
            <v>08</v>
          </cell>
          <cell r="M2204">
            <v>426</v>
          </cell>
          <cell r="AH2204" t="str">
            <v>PLUG16FLANGED900NAYES</v>
          </cell>
          <cell r="AI2204" t="str">
            <v>16</v>
          </cell>
          <cell r="AJ2204" t="str">
            <v>FLANGED</v>
          </cell>
          <cell r="AK2204" t="str">
            <v>900</v>
          </cell>
          <cell r="AL2204" t="str">
            <v>NA</v>
          </cell>
          <cell r="AM2204" t="str">
            <v>YES</v>
          </cell>
          <cell r="AN2204" t="str">
            <v>Error</v>
          </cell>
        </row>
        <row r="2205">
          <cell r="C2205" t="str">
            <v>RT03.5X02.5NA</v>
          </cell>
          <cell r="D2205" t="str">
            <v>03.5X02.5</v>
          </cell>
          <cell r="E2205" t="str">
            <v>NA</v>
          </cell>
          <cell r="F2205">
            <v>37.987699671620192</v>
          </cell>
          <cell r="K2205" t="str">
            <v>THRD250010</v>
          </cell>
          <cell r="L2205" t="str">
            <v>10</v>
          </cell>
          <cell r="M2205">
            <v>806</v>
          </cell>
          <cell r="AH2205" t="str">
            <v>PLUG18FLANGED900NAYES</v>
          </cell>
          <cell r="AI2205" t="str">
            <v>18</v>
          </cell>
          <cell r="AJ2205" t="str">
            <v>FLANGED</v>
          </cell>
          <cell r="AK2205" t="str">
            <v>900</v>
          </cell>
          <cell r="AL2205" t="str">
            <v>NA</v>
          </cell>
          <cell r="AM2205" t="str">
            <v>YES</v>
          </cell>
          <cell r="AN2205" t="str">
            <v>Error</v>
          </cell>
        </row>
        <row r="2206">
          <cell r="C2206" t="str">
            <v>RT03.5X02NA</v>
          </cell>
          <cell r="D2206" t="str">
            <v>03.5X02</v>
          </cell>
          <cell r="E2206" t="str">
            <v>NA</v>
          </cell>
          <cell r="F2206">
            <v>36.916290977903941</v>
          </cell>
          <cell r="K2206" t="str">
            <v>THRD250012</v>
          </cell>
          <cell r="L2206" t="str">
            <v>12</v>
          </cell>
          <cell r="M2206">
            <v>1141</v>
          </cell>
          <cell r="AH2206" t="str">
            <v>PLUG20FLANGED900NAYES</v>
          </cell>
          <cell r="AI2206" t="str">
            <v>20</v>
          </cell>
          <cell r="AJ2206" t="str">
            <v>FLANGED</v>
          </cell>
          <cell r="AK2206" t="str">
            <v>900</v>
          </cell>
          <cell r="AL2206" t="str">
            <v>NA</v>
          </cell>
          <cell r="AM2206" t="str">
            <v>YES</v>
          </cell>
          <cell r="AN2206" t="str">
            <v>Error</v>
          </cell>
        </row>
        <row r="2207">
          <cell r="C2207" t="str">
            <v>RT03.5X01.5NA</v>
          </cell>
          <cell r="D2207" t="str">
            <v>03.5X01.5</v>
          </cell>
          <cell r="E2207" t="str">
            <v>NA</v>
          </cell>
          <cell r="F2207">
            <v>35.780876050537096</v>
          </cell>
          <cell r="K2207" t="str">
            <v>THRD250014</v>
          </cell>
          <cell r="L2207" t="str">
            <v>14</v>
          </cell>
          <cell r="M2207" t="str">
            <v>Error</v>
          </cell>
          <cell r="AH2207" t="str">
            <v>PLUG22FLANGED900NAYES</v>
          </cell>
          <cell r="AI2207" t="str">
            <v>22</v>
          </cell>
          <cell r="AJ2207" t="str">
            <v>FLANGED</v>
          </cell>
          <cell r="AK2207" t="str">
            <v>900</v>
          </cell>
          <cell r="AL2207" t="str">
            <v>NA</v>
          </cell>
          <cell r="AM2207" t="str">
            <v>YES</v>
          </cell>
          <cell r="AN2207" t="str">
            <v>Error</v>
          </cell>
        </row>
        <row r="2208">
          <cell r="C2208" t="str">
            <v>RT03.5X01.25NA</v>
          </cell>
          <cell r="D2208" t="str">
            <v>03.5X01.25</v>
          </cell>
          <cell r="E2208" t="str">
            <v>NA</v>
          </cell>
          <cell r="F2208">
            <v>35.023932765625872</v>
          </cell>
          <cell r="K2208" t="str">
            <v>THRD250016</v>
          </cell>
          <cell r="L2208" t="str">
            <v>16</v>
          </cell>
          <cell r="M2208" t="str">
            <v>Error</v>
          </cell>
          <cell r="AH2208" t="str">
            <v>PLUG24FLANGED900NAYES</v>
          </cell>
          <cell r="AI2208" t="str">
            <v>24</v>
          </cell>
          <cell r="AJ2208" t="str">
            <v>FLANGED</v>
          </cell>
          <cell r="AK2208" t="str">
            <v>900</v>
          </cell>
          <cell r="AL2208" t="str">
            <v>NA</v>
          </cell>
          <cell r="AM2208" t="str">
            <v>YES</v>
          </cell>
          <cell r="AN2208" t="str">
            <v>Error</v>
          </cell>
        </row>
        <row r="2209">
          <cell r="C2209" t="str">
            <v>RT04X03.5NA</v>
          </cell>
          <cell r="D2209" t="str">
            <v>04X03.5</v>
          </cell>
          <cell r="E2209" t="str">
            <v>NA</v>
          </cell>
          <cell r="F2209">
            <v>48.039915361404297</v>
          </cell>
          <cell r="K2209" t="str">
            <v>THRD250018</v>
          </cell>
          <cell r="L2209" t="str">
            <v>18</v>
          </cell>
          <cell r="M2209" t="str">
            <v>Error</v>
          </cell>
        </row>
        <row r="2210">
          <cell r="C2210" t="str">
            <v>RT04X03NA</v>
          </cell>
          <cell r="D2210" t="str">
            <v>04X03</v>
          </cell>
          <cell r="E2210" t="str">
            <v>NA</v>
          </cell>
          <cell r="F2210">
            <v>47.024502623045237</v>
          </cell>
          <cell r="K2210" t="str">
            <v>THRD250020</v>
          </cell>
          <cell r="L2210" t="str">
            <v>20</v>
          </cell>
          <cell r="M2210" t="str">
            <v>Error</v>
          </cell>
          <cell r="AH2210" t="str">
            <v>PLUG.25BW900NA</v>
          </cell>
          <cell r="AI2210" t="str">
            <v>.25</v>
          </cell>
          <cell r="AJ2210" t="str">
            <v>BW</v>
          </cell>
          <cell r="AK2210" t="str">
            <v>900</v>
          </cell>
          <cell r="AL2210" t="str">
            <v>NA</v>
          </cell>
          <cell r="AN2210" t="str">
            <v>Error</v>
          </cell>
        </row>
        <row r="2211">
          <cell r="C2211" t="str">
            <v>RT04X02.5NA</v>
          </cell>
          <cell r="D2211" t="str">
            <v>04X02.5</v>
          </cell>
          <cell r="E2211" t="str">
            <v>NA</v>
          </cell>
          <cell r="F2211">
            <v>46.09485532559566</v>
          </cell>
          <cell r="K2211" t="str">
            <v>THRD250024</v>
          </cell>
          <cell r="L2211" t="str">
            <v>24</v>
          </cell>
          <cell r="M2211" t="str">
            <v>Error</v>
          </cell>
          <cell r="AH2211" t="str">
            <v>PLUG.375BW900NA</v>
          </cell>
          <cell r="AI2211" t="str">
            <v>.375</v>
          </cell>
          <cell r="AJ2211" t="str">
            <v>BW</v>
          </cell>
          <cell r="AK2211" t="str">
            <v>900</v>
          </cell>
          <cell r="AL2211" t="str">
            <v>NA</v>
          </cell>
          <cell r="AN2211" t="str">
            <v>Error</v>
          </cell>
        </row>
        <row r="2212">
          <cell r="C2212" t="str">
            <v>RT04X02NA</v>
          </cell>
          <cell r="D2212" t="str">
            <v>04X02</v>
          </cell>
          <cell r="E2212" t="str">
            <v>NA</v>
          </cell>
          <cell r="F2212">
            <v>46.520239392004406</v>
          </cell>
          <cell r="K2212" t="str">
            <v>THRD250026</v>
          </cell>
          <cell r="L2212" t="str">
            <v>26</v>
          </cell>
          <cell r="M2212" t="str">
            <v>Error</v>
          </cell>
          <cell r="AH2212" t="str">
            <v>PLUG.50BW900NA</v>
          </cell>
          <cell r="AI2212" t="str">
            <v>.50</v>
          </cell>
          <cell r="AJ2212" t="str">
            <v>BW</v>
          </cell>
          <cell r="AK2212" t="str">
            <v>900</v>
          </cell>
          <cell r="AL2212" t="str">
            <v>NA</v>
          </cell>
          <cell r="AN2212" t="str">
            <v>Error</v>
          </cell>
        </row>
        <row r="2213">
          <cell r="C2213" t="str">
            <v>RT04X01.5NA</v>
          </cell>
          <cell r="D2213" t="str">
            <v>04X01.5</v>
          </cell>
          <cell r="E2213" t="str">
            <v>NA</v>
          </cell>
          <cell r="F2213">
            <v>46.286105998572665</v>
          </cell>
          <cell r="K2213" t="str">
            <v>THRD250028</v>
          </cell>
          <cell r="L2213" t="str">
            <v>28</v>
          </cell>
          <cell r="M2213" t="str">
            <v>Error</v>
          </cell>
          <cell r="AH2213" t="str">
            <v>PLUG.75BW900NA</v>
          </cell>
          <cell r="AI2213" t="str">
            <v>.75</v>
          </cell>
          <cell r="AJ2213" t="str">
            <v>BW</v>
          </cell>
          <cell r="AK2213" t="str">
            <v>900</v>
          </cell>
          <cell r="AL2213" t="str">
            <v>NA</v>
          </cell>
          <cell r="AN2213" t="str">
            <v>Error</v>
          </cell>
        </row>
        <row r="2214">
          <cell r="C2214" t="str">
            <v>RT05X04NA</v>
          </cell>
          <cell r="D2214" t="str">
            <v>05X04</v>
          </cell>
          <cell r="E2214" t="str">
            <v>NA</v>
          </cell>
          <cell r="F2214">
            <v>74.697674418604649</v>
          </cell>
          <cell r="K2214" t="str">
            <v>THRD250030</v>
          </cell>
          <cell r="L2214" t="str">
            <v>30</v>
          </cell>
          <cell r="M2214" t="str">
            <v>Error</v>
          </cell>
          <cell r="AH2214" t="str">
            <v>PLUG01BW900NA</v>
          </cell>
          <cell r="AI2214" t="str">
            <v>01</v>
          </cell>
          <cell r="AJ2214" t="str">
            <v>BW</v>
          </cell>
          <cell r="AK2214" t="str">
            <v>900</v>
          </cell>
          <cell r="AL2214" t="str">
            <v>NA</v>
          </cell>
          <cell r="AN2214" t="str">
            <v>Error</v>
          </cell>
        </row>
        <row r="2215">
          <cell r="C2215" t="str">
            <v>RT05X03.5NA</v>
          </cell>
          <cell r="D2215" t="str">
            <v>05X03.5</v>
          </cell>
          <cell r="E2215" t="str">
            <v>NA</v>
          </cell>
          <cell r="F2215">
            <v>73.062015503875969</v>
          </cell>
          <cell r="K2215" t="str">
            <v>THRD250032</v>
          </cell>
          <cell r="L2215" t="str">
            <v>32</v>
          </cell>
          <cell r="M2215" t="str">
            <v>Error</v>
          </cell>
          <cell r="AH2215" t="str">
            <v>PLUG01.5BW900NA</v>
          </cell>
          <cell r="AI2215" t="str">
            <v>01.5</v>
          </cell>
          <cell r="AJ2215" t="str">
            <v>BW</v>
          </cell>
          <cell r="AK2215" t="str">
            <v>900</v>
          </cell>
          <cell r="AL2215" t="str">
            <v>NA</v>
          </cell>
          <cell r="AN2215" t="str">
            <v>Error</v>
          </cell>
        </row>
        <row r="2216">
          <cell r="C2216" t="str">
            <v>RT05X03NA</v>
          </cell>
          <cell r="D2216" t="str">
            <v>05X03</v>
          </cell>
          <cell r="E2216" t="str">
            <v>NA</v>
          </cell>
          <cell r="F2216">
            <v>71.426356589147275</v>
          </cell>
          <cell r="K2216" t="str">
            <v>THRD250034</v>
          </cell>
          <cell r="L2216" t="str">
            <v>34</v>
          </cell>
          <cell r="M2216" t="str">
            <v>Error</v>
          </cell>
          <cell r="AH2216" t="str">
            <v>PLUG02BW900NA</v>
          </cell>
          <cell r="AI2216" t="str">
            <v>02</v>
          </cell>
          <cell r="AJ2216" t="str">
            <v>BW</v>
          </cell>
          <cell r="AK2216" t="str">
            <v>900</v>
          </cell>
          <cell r="AL2216" t="str">
            <v>NA</v>
          </cell>
          <cell r="AN2216" t="str">
            <v>100 </v>
          </cell>
        </row>
        <row r="2217">
          <cell r="C2217" t="str">
            <v>RT05X02.5NA</v>
          </cell>
          <cell r="D2217" t="str">
            <v>05X02.5</v>
          </cell>
          <cell r="E2217" t="str">
            <v>NA</v>
          </cell>
          <cell r="F2217">
            <v>69.790697674418595</v>
          </cell>
          <cell r="K2217" t="str">
            <v>THRD250036</v>
          </cell>
          <cell r="L2217" t="str">
            <v>36</v>
          </cell>
          <cell r="M2217" t="str">
            <v>Error</v>
          </cell>
          <cell r="AH2217" t="str">
            <v>PLUG03BW900NA</v>
          </cell>
          <cell r="AI2217" t="str">
            <v>03</v>
          </cell>
          <cell r="AJ2217" t="str">
            <v>BW</v>
          </cell>
          <cell r="AK2217" t="str">
            <v>900</v>
          </cell>
          <cell r="AL2217" t="str">
            <v>NA</v>
          </cell>
          <cell r="AN2217" t="str">
            <v>111</v>
          </cell>
        </row>
        <row r="2218">
          <cell r="C2218" t="str">
            <v>RT05X02NA</v>
          </cell>
          <cell r="D2218" t="str">
            <v>05X02</v>
          </cell>
          <cell r="E2218" t="str">
            <v>NA</v>
          </cell>
          <cell r="F2218">
            <v>68.155038759689916</v>
          </cell>
          <cell r="K2218" t="str">
            <v>THRD250038</v>
          </cell>
          <cell r="L2218" t="str">
            <v>38</v>
          </cell>
          <cell r="M2218" t="str">
            <v>Error</v>
          </cell>
          <cell r="AH2218" t="str">
            <v>PLUG04BW900NA</v>
          </cell>
          <cell r="AI2218" t="str">
            <v>04</v>
          </cell>
          <cell r="AJ2218" t="str">
            <v>BW</v>
          </cell>
          <cell r="AK2218" t="str">
            <v>900</v>
          </cell>
          <cell r="AL2218" t="str">
            <v>NA</v>
          </cell>
          <cell r="AN2218" t="str">
            <v>154</v>
          </cell>
        </row>
        <row r="2219">
          <cell r="C2219" t="str">
            <v>RT06X05NA</v>
          </cell>
          <cell r="D2219" t="str">
            <v>06X05</v>
          </cell>
          <cell r="E2219" t="str">
            <v>NA</v>
          </cell>
          <cell r="F2219">
            <v>107.90343915343915</v>
          </cell>
          <cell r="K2219" t="str">
            <v>THRD250040</v>
          </cell>
          <cell r="L2219" t="str">
            <v>40</v>
          </cell>
          <cell r="M2219" t="str">
            <v>Error</v>
          </cell>
          <cell r="AH2219" t="str">
            <v>PLUG06BW900NA</v>
          </cell>
          <cell r="AI2219" t="str">
            <v>06</v>
          </cell>
          <cell r="AJ2219" t="str">
            <v>BW</v>
          </cell>
          <cell r="AK2219" t="str">
            <v>900</v>
          </cell>
          <cell r="AL2219" t="str">
            <v>NA</v>
          </cell>
          <cell r="AN2219" t="str">
            <v>175 +</v>
          </cell>
        </row>
        <row r="2220">
          <cell r="C2220" t="str">
            <v>RT06X04NA</v>
          </cell>
          <cell r="D2220" t="str">
            <v>06X04</v>
          </cell>
          <cell r="E2220" t="str">
            <v>NA</v>
          </cell>
          <cell r="F2220">
            <v>105.19179894179894</v>
          </cell>
          <cell r="K2220" t="str">
            <v>THRD250042</v>
          </cell>
          <cell r="L2220" t="str">
            <v>42</v>
          </cell>
          <cell r="M2220" t="str">
            <v>Error</v>
          </cell>
          <cell r="AH2220" t="str">
            <v>PLUG08BW900NA</v>
          </cell>
          <cell r="AI2220" t="str">
            <v>08</v>
          </cell>
          <cell r="AJ2220" t="str">
            <v>BW</v>
          </cell>
          <cell r="AK2220" t="str">
            <v>900</v>
          </cell>
          <cell r="AL2220" t="str">
            <v>NA</v>
          </cell>
          <cell r="AN2220" t="str">
            <v>Error</v>
          </cell>
        </row>
        <row r="2221">
          <cell r="C2221" t="str">
            <v>RT06X03.5NA</v>
          </cell>
          <cell r="D2221" t="str">
            <v>06X03.5</v>
          </cell>
          <cell r="E2221" t="str">
            <v>NA</v>
          </cell>
          <cell r="F2221">
            <v>103.14153439153439</v>
          </cell>
          <cell r="K2221" t="str">
            <v>THRD250044</v>
          </cell>
          <cell r="L2221" t="str">
            <v>44</v>
          </cell>
          <cell r="M2221" t="str">
            <v>Error</v>
          </cell>
          <cell r="AH2221" t="str">
            <v>PLUG10BW900NA</v>
          </cell>
          <cell r="AI2221" t="str">
            <v>10</v>
          </cell>
          <cell r="AJ2221" t="str">
            <v>BW</v>
          </cell>
          <cell r="AK2221" t="str">
            <v>900</v>
          </cell>
          <cell r="AL2221" t="str">
            <v>NA</v>
          </cell>
          <cell r="AN2221" t="str">
            <v>Error</v>
          </cell>
        </row>
        <row r="2222">
          <cell r="C2222" t="str">
            <v>RT06X03NA</v>
          </cell>
          <cell r="D2222" t="str">
            <v>06X03</v>
          </cell>
          <cell r="E2222" t="str">
            <v>NA</v>
          </cell>
          <cell r="F2222">
            <v>100.85978835978835</v>
          </cell>
          <cell r="K2222" t="str">
            <v>THRD250046</v>
          </cell>
          <cell r="L2222" t="str">
            <v>46</v>
          </cell>
          <cell r="M2222" t="str">
            <v>Error</v>
          </cell>
          <cell r="AH2222" t="str">
            <v>PLUG12BW900NA</v>
          </cell>
          <cell r="AI2222" t="str">
            <v>12</v>
          </cell>
          <cell r="AJ2222" t="str">
            <v>BW</v>
          </cell>
          <cell r="AK2222" t="str">
            <v>900</v>
          </cell>
          <cell r="AL2222" t="str">
            <v>NA</v>
          </cell>
          <cell r="AN2222" t="str">
            <v>Error</v>
          </cell>
        </row>
        <row r="2223">
          <cell r="C2223" t="str">
            <v>RT06X02.5NA</v>
          </cell>
          <cell r="D2223" t="str">
            <v>06X02.5</v>
          </cell>
          <cell r="E2223" t="str">
            <v>NA</v>
          </cell>
          <cell r="F2223">
            <v>98.809523809523796</v>
          </cell>
          <cell r="K2223" t="str">
            <v>THRD250048</v>
          </cell>
          <cell r="L2223" t="str">
            <v>48</v>
          </cell>
          <cell r="M2223" t="str">
            <v>Error</v>
          </cell>
          <cell r="AH2223" t="str">
            <v>PLUG14BW900NA</v>
          </cell>
          <cell r="AI2223" t="str">
            <v>14</v>
          </cell>
          <cell r="AJ2223" t="str">
            <v>BW</v>
          </cell>
          <cell r="AK2223" t="str">
            <v>900</v>
          </cell>
          <cell r="AL2223" t="str">
            <v>NA</v>
          </cell>
          <cell r="AN2223" t="str">
            <v>Error</v>
          </cell>
        </row>
        <row r="2224">
          <cell r="C2224" t="str">
            <v>RT08X06NA</v>
          </cell>
          <cell r="D2224" t="str">
            <v>08X06</v>
          </cell>
          <cell r="E2224" t="str">
            <v>NA</v>
          </cell>
          <cell r="F2224">
            <v>157.85093167701865</v>
          </cell>
          <cell r="K2224" t="str">
            <v>THRD250050</v>
          </cell>
          <cell r="L2224" t="str">
            <v>50</v>
          </cell>
          <cell r="M2224" t="str">
            <v>Error</v>
          </cell>
          <cell r="AH2224" t="str">
            <v>PLUG16BW900NA</v>
          </cell>
          <cell r="AI2224" t="str">
            <v>16</v>
          </cell>
          <cell r="AJ2224" t="str">
            <v>BW</v>
          </cell>
          <cell r="AK2224" t="str">
            <v>900</v>
          </cell>
          <cell r="AL2224" t="str">
            <v>NA</v>
          </cell>
          <cell r="AN2224" t="str">
            <v>Error</v>
          </cell>
        </row>
        <row r="2225">
          <cell r="C2225" t="str">
            <v>RT08X05NA</v>
          </cell>
          <cell r="D2225" t="str">
            <v>08X05</v>
          </cell>
          <cell r="E2225" t="str">
            <v>NA</v>
          </cell>
          <cell r="F2225">
            <v>155.29813664596273</v>
          </cell>
          <cell r="K2225" t="str">
            <v>THRD250052</v>
          </cell>
          <cell r="L2225" t="str">
            <v>52</v>
          </cell>
          <cell r="M2225" t="str">
            <v>Error</v>
          </cell>
          <cell r="AH2225" t="str">
            <v>PLUG18BW900NA</v>
          </cell>
          <cell r="AI2225" t="str">
            <v>18</v>
          </cell>
          <cell r="AJ2225" t="str">
            <v>BW</v>
          </cell>
          <cell r="AK2225" t="str">
            <v>900</v>
          </cell>
          <cell r="AL2225" t="str">
            <v>NA</v>
          </cell>
          <cell r="AN2225" t="str">
            <v>Error</v>
          </cell>
        </row>
        <row r="2226">
          <cell r="C2226" t="str">
            <v>RT08X04NA</v>
          </cell>
          <cell r="D2226" t="str">
            <v>08X04</v>
          </cell>
          <cell r="E2226" t="str">
            <v>NA</v>
          </cell>
          <cell r="F2226">
            <v>151.97950310559008</v>
          </cell>
          <cell r="K2226" t="str">
            <v>THRD250054</v>
          </cell>
          <cell r="L2226" t="str">
            <v>54</v>
          </cell>
          <cell r="M2226" t="str">
            <v>Error</v>
          </cell>
          <cell r="AH2226" t="str">
            <v>PLUG20BW900NA</v>
          </cell>
          <cell r="AI2226" t="str">
            <v>20</v>
          </cell>
          <cell r="AJ2226" t="str">
            <v>BW</v>
          </cell>
          <cell r="AK2226" t="str">
            <v>900</v>
          </cell>
          <cell r="AL2226" t="str">
            <v>NA</v>
          </cell>
          <cell r="AN2226" t="str">
            <v>Error</v>
          </cell>
        </row>
        <row r="2227">
          <cell r="C2227" t="str">
            <v>RT08X03.5NA</v>
          </cell>
          <cell r="D2227" t="str">
            <v>08X03.5</v>
          </cell>
          <cell r="E2227" t="str">
            <v>NA</v>
          </cell>
          <cell r="F2227">
            <v>149.42670807453416</v>
          </cell>
          <cell r="K2227" t="str">
            <v>THRD250056</v>
          </cell>
          <cell r="L2227" t="str">
            <v>56</v>
          </cell>
          <cell r="M2227" t="str">
            <v>Error</v>
          </cell>
          <cell r="AH2227" t="str">
            <v>PLUG22BW900NA</v>
          </cell>
          <cell r="AI2227" t="str">
            <v>22</v>
          </cell>
          <cell r="AJ2227" t="str">
            <v>BW</v>
          </cell>
          <cell r="AK2227" t="str">
            <v>900</v>
          </cell>
          <cell r="AL2227" t="str">
            <v>NA</v>
          </cell>
          <cell r="AN2227" t="str">
            <v>Error</v>
          </cell>
        </row>
        <row r="2228">
          <cell r="C2228" t="str">
            <v>RT10X08NA</v>
          </cell>
          <cell r="D2228" t="str">
            <v>10X08</v>
          </cell>
          <cell r="E2228" t="str">
            <v>NA</v>
          </cell>
          <cell r="F2228">
            <v>224.75342465753425</v>
          </cell>
          <cell r="K2228" t="str">
            <v>THRD250058</v>
          </cell>
          <cell r="L2228" t="str">
            <v>58</v>
          </cell>
          <cell r="M2228" t="str">
            <v>Error</v>
          </cell>
          <cell r="AH2228" t="str">
            <v>PLUG24BW900NA</v>
          </cell>
          <cell r="AI2228" t="str">
            <v>24</v>
          </cell>
          <cell r="AJ2228" t="str">
            <v>BW</v>
          </cell>
          <cell r="AK2228" t="str">
            <v>900</v>
          </cell>
          <cell r="AL2228" t="str">
            <v>NA</v>
          </cell>
          <cell r="AN2228" t="str">
            <v>Error</v>
          </cell>
        </row>
        <row r="2229">
          <cell r="C2229" t="str">
            <v>RT10X06NA</v>
          </cell>
          <cell r="D2229" t="str">
            <v>10X06</v>
          </cell>
          <cell r="E2229" t="str">
            <v>NA</v>
          </cell>
          <cell r="F2229">
            <v>221.69863013698631</v>
          </cell>
          <cell r="K2229" t="str">
            <v>THRD250060</v>
          </cell>
          <cell r="L2229" t="str">
            <v>60</v>
          </cell>
          <cell r="M2229" t="str">
            <v>Error</v>
          </cell>
        </row>
        <row r="2230">
          <cell r="C2230" t="str">
            <v>RT10X05NA</v>
          </cell>
          <cell r="D2230" t="str">
            <v>10X05</v>
          </cell>
          <cell r="E2230" t="str">
            <v>NA</v>
          </cell>
          <cell r="F2230">
            <v>216.95890410958904</v>
          </cell>
          <cell r="AH2230" t="str">
            <v>PLUG.25BW900NAYES</v>
          </cell>
          <cell r="AI2230" t="str">
            <v>.25</v>
          </cell>
          <cell r="AJ2230" t="str">
            <v>BW</v>
          </cell>
          <cell r="AK2230" t="str">
            <v>900</v>
          </cell>
          <cell r="AL2230" t="str">
            <v>NA</v>
          </cell>
          <cell r="AM2230" t="str">
            <v>YES</v>
          </cell>
          <cell r="AN2230" t="str">
            <v>Error</v>
          </cell>
        </row>
        <row r="2231">
          <cell r="C2231" t="str">
            <v>RT10X04NA</v>
          </cell>
          <cell r="D2231" t="str">
            <v>10X04</v>
          </cell>
          <cell r="E2231" t="str">
            <v>NA</v>
          </cell>
          <cell r="F2231">
            <v>213.58904109589042</v>
          </cell>
          <cell r="K2231" t="str">
            <v>WN2500.50</v>
          </cell>
          <cell r="L2231" t="str">
            <v>.50</v>
          </cell>
          <cell r="M2231">
            <v>8</v>
          </cell>
          <cell r="AH2231" t="str">
            <v>PLUG.375BW900NAYES</v>
          </cell>
          <cell r="AI2231" t="str">
            <v>.375</v>
          </cell>
          <cell r="AJ2231" t="str">
            <v>BW</v>
          </cell>
          <cell r="AK2231" t="str">
            <v>900</v>
          </cell>
          <cell r="AL2231" t="str">
            <v>NA</v>
          </cell>
          <cell r="AM2231" t="str">
            <v>YES</v>
          </cell>
          <cell r="AN2231" t="str">
            <v>Error</v>
          </cell>
        </row>
        <row r="2232">
          <cell r="C2232" t="str">
            <v>RT12X10NA</v>
          </cell>
          <cell r="D2232" t="str">
            <v>12X10</v>
          </cell>
          <cell r="E2232" t="str">
            <v>NA</v>
          </cell>
          <cell r="F2232">
            <v>342.66666666666663</v>
          </cell>
          <cell r="K2232" t="str">
            <v>WN2500.75</v>
          </cell>
          <cell r="L2232" t="str">
            <v>.75</v>
          </cell>
          <cell r="M2232">
            <v>9</v>
          </cell>
          <cell r="AH2232" t="str">
            <v>PLUG.50BW900NAYES</v>
          </cell>
          <cell r="AI2232" t="str">
            <v>.50</v>
          </cell>
          <cell r="AJ2232" t="str">
            <v>BW</v>
          </cell>
          <cell r="AK2232" t="str">
            <v>900</v>
          </cell>
          <cell r="AL2232" t="str">
            <v>NA</v>
          </cell>
          <cell r="AM2232" t="str">
            <v>YES</v>
          </cell>
          <cell r="AN2232" t="str">
            <v>Error</v>
          </cell>
        </row>
        <row r="2233">
          <cell r="C2233" t="str">
            <v>RT12X08NA</v>
          </cell>
          <cell r="D2233" t="str">
            <v>12X08</v>
          </cell>
          <cell r="E2233" t="str">
            <v>NA</v>
          </cell>
          <cell r="F2233">
            <v>331</v>
          </cell>
          <cell r="K2233" t="str">
            <v>WN250001</v>
          </cell>
          <cell r="L2233" t="str">
            <v>01</v>
          </cell>
          <cell r="M2233">
            <v>13</v>
          </cell>
          <cell r="AH2233" t="str">
            <v>PLUG.75BW900NAYES</v>
          </cell>
          <cell r="AI2233" t="str">
            <v>.75</v>
          </cell>
          <cell r="AJ2233" t="str">
            <v>BW</v>
          </cell>
          <cell r="AK2233" t="str">
            <v>900</v>
          </cell>
          <cell r="AL2233" t="str">
            <v>NA</v>
          </cell>
          <cell r="AM2233" t="str">
            <v>YES</v>
          </cell>
          <cell r="AN2233" t="str">
            <v>Error</v>
          </cell>
        </row>
        <row r="2234">
          <cell r="C2234" t="str">
            <v>RT12X06NA</v>
          </cell>
          <cell r="D2234" t="str">
            <v>12X06</v>
          </cell>
          <cell r="E2234" t="str">
            <v>NA</v>
          </cell>
          <cell r="F2234">
            <v>317</v>
          </cell>
          <cell r="K2234" t="str">
            <v>WN250001.25</v>
          </cell>
          <cell r="L2234" t="str">
            <v>01.25</v>
          </cell>
          <cell r="M2234">
            <v>20</v>
          </cell>
          <cell r="AH2234" t="str">
            <v>PLUG01BW900NAYES</v>
          </cell>
          <cell r="AI2234" t="str">
            <v>01</v>
          </cell>
          <cell r="AJ2234" t="str">
            <v>BW</v>
          </cell>
          <cell r="AK2234" t="str">
            <v>900</v>
          </cell>
          <cell r="AL2234" t="str">
            <v>NA</v>
          </cell>
          <cell r="AM2234" t="str">
            <v>YES</v>
          </cell>
          <cell r="AN2234" t="str">
            <v>Error</v>
          </cell>
        </row>
        <row r="2235">
          <cell r="C2235" t="str">
            <v>RT12X05NA</v>
          </cell>
          <cell r="D2235" t="str">
            <v>12X05</v>
          </cell>
          <cell r="E2235" t="str">
            <v>NA</v>
          </cell>
          <cell r="F2235">
            <v>306.66666666666663</v>
          </cell>
          <cell r="K2235" t="str">
            <v>WN250001.5</v>
          </cell>
          <cell r="L2235" t="str">
            <v>01.5</v>
          </cell>
          <cell r="M2235">
            <v>28</v>
          </cell>
          <cell r="AH2235" t="str">
            <v>PLUG01.5BW900NAYES</v>
          </cell>
          <cell r="AI2235" t="str">
            <v>01.5</v>
          </cell>
          <cell r="AJ2235" t="str">
            <v>BW</v>
          </cell>
          <cell r="AK2235" t="str">
            <v>900</v>
          </cell>
          <cell r="AL2235" t="str">
            <v>NA</v>
          </cell>
          <cell r="AM2235" t="str">
            <v>YES</v>
          </cell>
          <cell r="AN2235" t="str">
            <v>Error</v>
          </cell>
        </row>
        <row r="2236">
          <cell r="C2236" t="str">
            <v>RT14X12NA</v>
          </cell>
          <cell r="D2236" t="str">
            <v>14X12</v>
          </cell>
          <cell r="E2236" t="str">
            <v>NA</v>
          </cell>
          <cell r="F2236">
            <v>450.33333333333337</v>
          </cell>
          <cell r="K2236" t="str">
            <v>WN250002</v>
          </cell>
          <cell r="L2236" t="str">
            <v>02</v>
          </cell>
          <cell r="M2236">
            <v>42</v>
          </cell>
          <cell r="AH2236" t="str">
            <v>PLUG02BW900NAYES</v>
          </cell>
          <cell r="AI2236" t="str">
            <v>02</v>
          </cell>
          <cell r="AJ2236" t="str">
            <v>BW</v>
          </cell>
          <cell r="AK2236" t="str">
            <v>900</v>
          </cell>
          <cell r="AL2236" t="str">
            <v>NA</v>
          </cell>
          <cell r="AM2236" t="str">
            <v>YES</v>
          </cell>
          <cell r="AN2236" t="str">
            <v>100 </v>
          </cell>
        </row>
        <row r="2237">
          <cell r="C2237" t="str">
            <v>RT14X10NA</v>
          </cell>
          <cell r="D2237" t="str">
            <v>14X10</v>
          </cell>
          <cell r="E2237" t="str">
            <v>NA</v>
          </cell>
          <cell r="F2237">
            <v>443.66666666666663</v>
          </cell>
          <cell r="K2237" t="str">
            <v>WN250002.5</v>
          </cell>
          <cell r="L2237" t="str">
            <v>02.5</v>
          </cell>
          <cell r="M2237">
            <v>52</v>
          </cell>
          <cell r="AH2237" t="str">
            <v>PLUG03BW900NAYES</v>
          </cell>
          <cell r="AI2237" t="str">
            <v>03</v>
          </cell>
          <cell r="AJ2237" t="str">
            <v>BW</v>
          </cell>
          <cell r="AK2237" t="str">
            <v>900</v>
          </cell>
          <cell r="AL2237" t="str">
            <v>NA</v>
          </cell>
          <cell r="AM2237" t="str">
            <v>YES</v>
          </cell>
          <cell r="AN2237" t="str">
            <v>135</v>
          </cell>
        </row>
        <row r="2238">
          <cell r="C2238" t="str">
            <v>RT14X08NA</v>
          </cell>
          <cell r="D2238" t="str">
            <v>14X08</v>
          </cell>
          <cell r="E2238" t="str">
            <v>NA</v>
          </cell>
          <cell r="F2238">
            <v>431.66666666666663</v>
          </cell>
          <cell r="K2238" t="str">
            <v>WN250003</v>
          </cell>
          <cell r="L2238" t="str">
            <v>03</v>
          </cell>
          <cell r="M2238">
            <v>94</v>
          </cell>
          <cell r="AH2238" t="str">
            <v>PLUG04BW900NAYES</v>
          </cell>
          <cell r="AI2238" t="str">
            <v>04</v>
          </cell>
          <cell r="AJ2238" t="str">
            <v>BW</v>
          </cell>
          <cell r="AK2238" t="str">
            <v>900</v>
          </cell>
          <cell r="AL2238" t="str">
            <v>NA</v>
          </cell>
          <cell r="AM2238" t="str">
            <v>YES</v>
          </cell>
          <cell r="AN2238" t="str">
            <v>195</v>
          </cell>
        </row>
        <row r="2239">
          <cell r="C2239" t="str">
            <v>RT14X06NA</v>
          </cell>
          <cell r="D2239" t="str">
            <v>14X06</v>
          </cell>
          <cell r="E2239" t="str">
            <v>NA</v>
          </cell>
          <cell r="F2239">
            <v>371.33333333333337</v>
          </cell>
          <cell r="K2239" t="str">
            <v>WN250003.5</v>
          </cell>
          <cell r="L2239" t="str">
            <v>03.5</v>
          </cell>
          <cell r="M2239" t="str">
            <v>Error</v>
          </cell>
          <cell r="AH2239" t="str">
            <v>PLUG06BW900NAYES</v>
          </cell>
          <cell r="AI2239" t="str">
            <v>06</v>
          </cell>
          <cell r="AJ2239" t="str">
            <v>BW</v>
          </cell>
          <cell r="AK2239" t="str">
            <v>900</v>
          </cell>
          <cell r="AL2239" t="str">
            <v>NA</v>
          </cell>
          <cell r="AM2239" t="str">
            <v>YES</v>
          </cell>
          <cell r="AN2239" t="str">
            <v>415</v>
          </cell>
        </row>
        <row r="2240">
          <cell r="C2240" t="str">
            <v>RT16X14NA</v>
          </cell>
          <cell r="D2240" t="str">
            <v>16X14</v>
          </cell>
          <cell r="E2240" t="str">
            <v>NA</v>
          </cell>
          <cell r="F2240">
            <v>533.66666666666674</v>
          </cell>
          <cell r="K2240" t="str">
            <v>WN250004</v>
          </cell>
          <cell r="L2240" t="str">
            <v>04</v>
          </cell>
          <cell r="M2240">
            <v>146</v>
          </cell>
          <cell r="AH2240" t="str">
            <v>PLUG08BW900NAYES</v>
          </cell>
          <cell r="AI2240" t="str">
            <v>08</v>
          </cell>
          <cell r="AJ2240" t="str">
            <v>BW</v>
          </cell>
          <cell r="AK2240" t="str">
            <v>900</v>
          </cell>
          <cell r="AL2240" t="str">
            <v>NA</v>
          </cell>
          <cell r="AM2240" t="str">
            <v>YES</v>
          </cell>
          <cell r="AN2240" t="str">
            <v>700</v>
          </cell>
        </row>
        <row r="2241">
          <cell r="C2241" t="str">
            <v>RT16X12NA</v>
          </cell>
          <cell r="D2241" t="str">
            <v>16X12</v>
          </cell>
          <cell r="E2241" t="str">
            <v>NA</v>
          </cell>
          <cell r="F2241">
            <v>524.66666666666663</v>
          </cell>
          <cell r="K2241" t="str">
            <v>WN250005</v>
          </cell>
          <cell r="L2241" t="str">
            <v>05</v>
          </cell>
          <cell r="M2241">
            <v>244</v>
          </cell>
          <cell r="AH2241" t="str">
            <v>PLUG10BW900NAYES</v>
          </cell>
          <cell r="AI2241" t="str">
            <v>10</v>
          </cell>
          <cell r="AJ2241" t="str">
            <v>BW</v>
          </cell>
          <cell r="AK2241" t="str">
            <v>900</v>
          </cell>
          <cell r="AL2241" t="str">
            <v>NA</v>
          </cell>
          <cell r="AM2241" t="str">
            <v>YES</v>
          </cell>
          <cell r="AN2241" t="str">
            <v>870</v>
          </cell>
        </row>
        <row r="2242">
          <cell r="C2242" t="str">
            <v>RT16X10NA</v>
          </cell>
          <cell r="D2242" t="str">
            <v>16X10</v>
          </cell>
          <cell r="E2242" t="str">
            <v>NA</v>
          </cell>
          <cell r="F2242">
            <v>514</v>
          </cell>
          <cell r="K2242" t="str">
            <v>WN250006</v>
          </cell>
          <cell r="L2242" t="str">
            <v>06</v>
          </cell>
          <cell r="M2242">
            <v>378</v>
          </cell>
          <cell r="AH2242" t="str">
            <v>PLUG12BW900NAYES</v>
          </cell>
          <cell r="AI2242" t="str">
            <v>12</v>
          </cell>
          <cell r="AJ2242" t="str">
            <v>BW</v>
          </cell>
          <cell r="AK2242" t="str">
            <v>900</v>
          </cell>
          <cell r="AL2242" t="str">
            <v>NA</v>
          </cell>
          <cell r="AM2242" t="str">
            <v>YES</v>
          </cell>
          <cell r="AN2242" t="str">
            <v>2504</v>
          </cell>
        </row>
        <row r="2243">
          <cell r="C2243" t="str">
            <v>RT16X08NA</v>
          </cell>
          <cell r="D2243" t="str">
            <v>16X08</v>
          </cell>
          <cell r="E2243" t="str">
            <v>NA</v>
          </cell>
          <cell r="F2243">
            <v>500</v>
          </cell>
          <cell r="K2243" t="str">
            <v>WN250008</v>
          </cell>
          <cell r="L2243" t="str">
            <v>08</v>
          </cell>
          <cell r="M2243">
            <v>576</v>
          </cell>
          <cell r="AH2243" t="str">
            <v>PLUG14BW900NAYES</v>
          </cell>
          <cell r="AI2243" t="str">
            <v>14</v>
          </cell>
          <cell r="AJ2243" t="str">
            <v>BW</v>
          </cell>
          <cell r="AK2243" t="str">
            <v>900</v>
          </cell>
          <cell r="AL2243" t="str">
            <v>NA</v>
          </cell>
          <cell r="AM2243" t="str">
            <v>YES</v>
          </cell>
          <cell r="AN2243" t="str">
            <v>2700 +</v>
          </cell>
        </row>
        <row r="2244">
          <cell r="C2244" t="str">
            <v>RT16X06NA</v>
          </cell>
          <cell r="D2244" t="str">
            <v>16X06</v>
          </cell>
          <cell r="E2244" t="str">
            <v>NA</v>
          </cell>
          <cell r="F2244">
            <v>485.66666666666663</v>
          </cell>
          <cell r="K2244" t="str">
            <v>WN250010</v>
          </cell>
          <cell r="L2244" t="str">
            <v>10</v>
          </cell>
          <cell r="M2244">
            <v>1068</v>
          </cell>
          <cell r="AH2244" t="str">
            <v>PLUG16BW900NAYES</v>
          </cell>
          <cell r="AI2244" t="str">
            <v>16</v>
          </cell>
          <cell r="AJ2244" t="str">
            <v>BW</v>
          </cell>
          <cell r="AK2244" t="str">
            <v>900</v>
          </cell>
          <cell r="AL2244" t="str">
            <v>NA</v>
          </cell>
          <cell r="AM2244" t="str">
            <v>YES</v>
          </cell>
          <cell r="AN2244" t="str">
            <v>Error</v>
          </cell>
        </row>
        <row r="2245">
          <cell r="C2245" t="str">
            <v>RT18X16NA</v>
          </cell>
          <cell r="D2245" t="str">
            <v>18X16</v>
          </cell>
          <cell r="E2245" t="str">
            <v>NA</v>
          </cell>
          <cell r="F2245">
            <v>642.33333333333326</v>
          </cell>
          <cell r="K2245" t="str">
            <v>WN250012</v>
          </cell>
          <cell r="L2245" t="str">
            <v>12</v>
          </cell>
          <cell r="M2245">
            <v>1608</v>
          </cell>
          <cell r="AH2245" t="str">
            <v>PLUG18BW900NAYES</v>
          </cell>
          <cell r="AI2245" t="str">
            <v>18</v>
          </cell>
          <cell r="AJ2245" t="str">
            <v>BW</v>
          </cell>
          <cell r="AK2245" t="str">
            <v>900</v>
          </cell>
          <cell r="AL2245" t="str">
            <v>NA</v>
          </cell>
          <cell r="AM2245" t="str">
            <v>YES</v>
          </cell>
          <cell r="AN2245" t="str">
            <v>Error</v>
          </cell>
        </row>
        <row r="2246">
          <cell r="C2246" t="str">
            <v>RT18X14NA</v>
          </cell>
          <cell r="D2246" t="str">
            <v>18X14</v>
          </cell>
          <cell r="E2246" t="str">
            <v>NA</v>
          </cell>
          <cell r="F2246">
            <v>629.66666666666674</v>
          </cell>
          <cell r="K2246" t="str">
            <v>WN250014</v>
          </cell>
          <cell r="L2246" t="str">
            <v>14</v>
          </cell>
          <cell r="M2246" t="str">
            <v>Error</v>
          </cell>
          <cell r="AH2246" t="str">
            <v>PLUG20BW900NAYES</v>
          </cell>
          <cell r="AI2246" t="str">
            <v>20</v>
          </cell>
          <cell r="AJ2246" t="str">
            <v>BW</v>
          </cell>
          <cell r="AK2246" t="str">
            <v>900</v>
          </cell>
          <cell r="AL2246" t="str">
            <v>NA</v>
          </cell>
          <cell r="AM2246" t="str">
            <v>YES</v>
          </cell>
          <cell r="AN2246" t="str">
            <v>Error</v>
          </cell>
        </row>
        <row r="2247">
          <cell r="C2247" t="str">
            <v>RT18X12NA</v>
          </cell>
          <cell r="D2247" t="str">
            <v>18X12</v>
          </cell>
          <cell r="E2247" t="str">
            <v>NA</v>
          </cell>
          <cell r="F2247">
            <v>613.66666666666674</v>
          </cell>
          <cell r="K2247" t="str">
            <v>WN250016</v>
          </cell>
          <cell r="L2247" t="str">
            <v>16</v>
          </cell>
          <cell r="M2247" t="str">
            <v>Error</v>
          </cell>
          <cell r="AH2247" t="str">
            <v>PLUG22BW900NAYES</v>
          </cell>
          <cell r="AI2247" t="str">
            <v>22</v>
          </cell>
          <cell r="AJ2247" t="str">
            <v>BW</v>
          </cell>
          <cell r="AK2247" t="str">
            <v>900</v>
          </cell>
          <cell r="AL2247" t="str">
            <v>NA</v>
          </cell>
          <cell r="AM2247" t="str">
            <v>YES</v>
          </cell>
          <cell r="AN2247" t="str">
            <v>Error</v>
          </cell>
        </row>
        <row r="2248">
          <cell r="C2248" t="str">
            <v>RT18X10NA</v>
          </cell>
          <cell r="D2248" t="str">
            <v>18X10</v>
          </cell>
          <cell r="E2248" t="str">
            <v>NA</v>
          </cell>
          <cell r="F2248">
            <v>592</v>
          </cell>
          <cell r="K2248" t="str">
            <v>WN250018</v>
          </cell>
          <cell r="L2248" t="str">
            <v>18</v>
          </cell>
          <cell r="M2248" t="str">
            <v>Error</v>
          </cell>
          <cell r="AH2248" t="str">
            <v>PLUG24BW900NAYES</v>
          </cell>
          <cell r="AI2248" t="str">
            <v>24</v>
          </cell>
          <cell r="AJ2248" t="str">
            <v>BW</v>
          </cell>
          <cell r="AK2248" t="str">
            <v>900</v>
          </cell>
          <cell r="AL2248" t="str">
            <v>NA</v>
          </cell>
          <cell r="AM2248" t="str">
            <v>YES</v>
          </cell>
          <cell r="AN2248" t="str">
            <v>Error</v>
          </cell>
        </row>
        <row r="2249">
          <cell r="C2249" t="str">
            <v>RT18X08NA</v>
          </cell>
          <cell r="D2249" t="str">
            <v>18X08</v>
          </cell>
          <cell r="E2249" t="str">
            <v>NA</v>
          </cell>
          <cell r="F2249">
            <v>562.33333333333326</v>
          </cell>
          <cell r="K2249" t="str">
            <v>WN250020</v>
          </cell>
          <cell r="L2249" t="str">
            <v>20</v>
          </cell>
          <cell r="M2249" t="str">
            <v>Error</v>
          </cell>
        </row>
        <row r="2250">
          <cell r="C2250" t="str">
            <v>RT20X18NA</v>
          </cell>
          <cell r="D2250" t="str">
            <v>20X18</v>
          </cell>
          <cell r="E2250" t="str">
            <v>NA</v>
          </cell>
          <cell r="F2250">
            <v>930.33333333333326</v>
          </cell>
          <cell r="K2250" t="str">
            <v>WN250024</v>
          </cell>
          <cell r="L2250" t="str">
            <v>24</v>
          </cell>
          <cell r="M2250" t="str">
            <v>Error</v>
          </cell>
          <cell r="AH2250" t="str">
            <v>PLUG.25FLANGED X BW900NA</v>
          </cell>
          <cell r="AI2250" t="str">
            <v>.25</v>
          </cell>
          <cell r="AJ2250" t="str">
            <v>FLANGED X BW</v>
          </cell>
          <cell r="AK2250" t="str">
            <v>900</v>
          </cell>
          <cell r="AL2250" t="str">
            <v>NA</v>
          </cell>
          <cell r="AN2250" t="str">
            <v>Error</v>
          </cell>
        </row>
        <row r="2251">
          <cell r="C2251" t="str">
            <v>RT20X16NA</v>
          </cell>
          <cell r="D2251" t="str">
            <v>20X16</v>
          </cell>
          <cell r="E2251" t="str">
            <v>NA</v>
          </cell>
          <cell r="F2251">
            <v>925.66666666666674</v>
          </cell>
          <cell r="K2251" t="str">
            <v>WN250026</v>
          </cell>
          <cell r="L2251" t="str">
            <v>26</v>
          </cell>
          <cell r="M2251" t="str">
            <v>Error</v>
          </cell>
          <cell r="AH2251" t="str">
            <v>PLUG.375FLANGED X BW900NA</v>
          </cell>
          <cell r="AI2251" t="str">
            <v>.375</v>
          </cell>
          <cell r="AJ2251" t="str">
            <v>FLANGED X BW</v>
          </cell>
          <cell r="AK2251" t="str">
            <v>900</v>
          </cell>
          <cell r="AL2251" t="str">
            <v>NA</v>
          </cell>
          <cell r="AN2251" t="str">
            <v>Error</v>
          </cell>
        </row>
        <row r="2252">
          <cell r="C2252" t="str">
            <v>RT20X14NA</v>
          </cell>
          <cell r="D2252" t="str">
            <v>20X14</v>
          </cell>
          <cell r="E2252" t="str">
            <v>NA</v>
          </cell>
          <cell r="F2252">
            <v>920</v>
          </cell>
          <cell r="K2252" t="str">
            <v>WN250028</v>
          </cell>
          <cell r="L2252" t="str">
            <v>28</v>
          </cell>
          <cell r="M2252" t="str">
            <v>Error</v>
          </cell>
          <cell r="AH2252" t="str">
            <v>PLUG.50FLANGED X BW900NA</v>
          </cell>
          <cell r="AI2252" t="str">
            <v>.50</v>
          </cell>
          <cell r="AJ2252" t="str">
            <v>FLANGED X BW</v>
          </cell>
          <cell r="AK2252" t="str">
            <v>900</v>
          </cell>
          <cell r="AL2252" t="str">
            <v>NA</v>
          </cell>
          <cell r="AN2252" t="str">
            <v>Error</v>
          </cell>
        </row>
        <row r="2253">
          <cell r="C2253" t="str">
            <v>RT20X12NA</v>
          </cell>
          <cell r="D2253" t="str">
            <v>20X12</v>
          </cell>
          <cell r="E2253" t="str">
            <v>NA</v>
          </cell>
          <cell r="F2253">
            <v>914.33333333333326</v>
          </cell>
          <cell r="K2253" t="str">
            <v>WN250030</v>
          </cell>
          <cell r="L2253" t="str">
            <v>30</v>
          </cell>
          <cell r="M2253" t="str">
            <v>Error</v>
          </cell>
          <cell r="AH2253" t="str">
            <v>PLUG.75FLANGED X BW900NA</v>
          </cell>
          <cell r="AI2253" t="str">
            <v>.75</v>
          </cell>
          <cell r="AJ2253" t="str">
            <v>FLANGED X BW</v>
          </cell>
          <cell r="AK2253" t="str">
            <v>900</v>
          </cell>
          <cell r="AL2253" t="str">
            <v>NA</v>
          </cell>
          <cell r="AN2253" t="str">
            <v>Error</v>
          </cell>
        </row>
        <row r="2254">
          <cell r="C2254" t="str">
            <v>RT20X10NA</v>
          </cell>
          <cell r="D2254" t="str">
            <v>20X10</v>
          </cell>
          <cell r="E2254" t="str">
            <v>NA</v>
          </cell>
          <cell r="F2254">
            <v>908.66666666666674</v>
          </cell>
          <cell r="K2254" t="str">
            <v>WN250032</v>
          </cell>
          <cell r="L2254" t="str">
            <v>32</v>
          </cell>
          <cell r="M2254" t="str">
            <v>Error</v>
          </cell>
          <cell r="AH2254" t="str">
            <v>PLUG01FLANGED X BW900NA</v>
          </cell>
          <cell r="AI2254" t="str">
            <v>01</v>
          </cell>
          <cell r="AJ2254" t="str">
            <v>FLANGED X BW</v>
          </cell>
          <cell r="AK2254" t="str">
            <v>900</v>
          </cell>
          <cell r="AL2254" t="str">
            <v>NA</v>
          </cell>
          <cell r="AN2254" t="str">
            <v>Error</v>
          </cell>
        </row>
        <row r="2255">
          <cell r="C2255" t="str">
            <v>RT20X08NA</v>
          </cell>
          <cell r="D2255" t="str">
            <v>20X08</v>
          </cell>
          <cell r="E2255" t="str">
            <v>NA</v>
          </cell>
          <cell r="F2255">
            <v>903</v>
          </cell>
          <cell r="K2255" t="str">
            <v>WN250034</v>
          </cell>
          <cell r="L2255" t="str">
            <v>34</v>
          </cell>
          <cell r="M2255" t="str">
            <v>Error</v>
          </cell>
          <cell r="AH2255" t="str">
            <v>PLUG01.5FLANGED X BW900NA</v>
          </cell>
          <cell r="AI2255" t="str">
            <v>01.5</v>
          </cell>
          <cell r="AJ2255" t="str">
            <v>FLANGED X BW</v>
          </cell>
          <cell r="AK2255" t="str">
            <v>900</v>
          </cell>
          <cell r="AL2255" t="str">
            <v>NA</v>
          </cell>
          <cell r="AN2255" t="str">
            <v>Error</v>
          </cell>
        </row>
        <row r="2256">
          <cell r="C2256" t="str">
            <v>RT22X20NA</v>
          </cell>
          <cell r="D2256" t="str">
            <v>22X20</v>
          </cell>
          <cell r="E2256" t="str">
            <v>NA</v>
          </cell>
          <cell r="F2256">
            <v>1096.3333333333335</v>
          </cell>
          <cell r="K2256" t="str">
            <v>WN250036</v>
          </cell>
          <cell r="L2256" t="str">
            <v>36</v>
          </cell>
          <cell r="M2256" t="str">
            <v>Error</v>
          </cell>
          <cell r="AH2256" t="str">
            <v>PLUG02FLANGED X BW900NA</v>
          </cell>
          <cell r="AI2256" t="str">
            <v>02</v>
          </cell>
          <cell r="AJ2256" t="str">
            <v>FLANGED X BW</v>
          </cell>
          <cell r="AK2256" t="str">
            <v>900</v>
          </cell>
          <cell r="AL2256" t="str">
            <v>NA</v>
          </cell>
          <cell r="AN2256" t="str">
            <v>100 </v>
          </cell>
        </row>
        <row r="2257">
          <cell r="C2257" t="str">
            <v>RT22X18NA</v>
          </cell>
          <cell r="D2257" t="str">
            <v>22X18</v>
          </cell>
          <cell r="E2257" t="str">
            <v>NA</v>
          </cell>
          <cell r="F2257">
            <v>1090.6666666666665</v>
          </cell>
          <cell r="K2257" t="str">
            <v>WN250038</v>
          </cell>
          <cell r="L2257" t="str">
            <v>38</v>
          </cell>
          <cell r="M2257" t="str">
            <v>Error</v>
          </cell>
          <cell r="AH2257" t="str">
            <v>PLUG03FLANGED X BW900NA</v>
          </cell>
          <cell r="AI2257" t="str">
            <v>03</v>
          </cell>
          <cell r="AJ2257" t="str">
            <v>FLANGED X BW</v>
          </cell>
          <cell r="AK2257" t="str">
            <v>900</v>
          </cell>
          <cell r="AL2257" t="str">
            <v>NA</v>
          </cell>
          <cell r="AN2257" t="str">
            <v>128</v>
          </cell>
        </row>
        <row r="2258">
          <cell r="C2258" t="str">
            <v>RT22X16NA</v>
          </cell>
          <cell r="D2258" t="str">
            <v>22X16</v>
          </cell>
          <cell r="E2258" t="str">
            <v>NA</v>
          </cell>
          <cell r="F2258">
            <v>1085</v>
          </cell>
          <cell r="K2258" t="str">
            <v>WN250040</v>
          </cell>
          <cell r="L2258" t="str">
            <v>40</v>
          </cell>
          <cell r="M2258" t="str">
            <v>Error</v>
          </cell>
          <cell r="AH2258" t="str">
            <v>PLUG04FLANGED X BW900NA</v>
          </cell>
          <cell r="AI2258" t="str">
            <v>04</v>
          </cell>
          <cell r="AJ2258" t="str">
            <v>FLANGED X BW</v>
          </cell>
          <cell r="AK2258" t="str">
            <v>900</v>
          </cell>
          <cell r="AL2258" t="str">
            <v>NA</v>
          </cell>
          <cell r="AN2258" t="str">
            <v>197</v>
          </cell>
        </row>
        <row r="2259">
          <cell r="C2259" t="str">
            <v>RT22X14NA</v>
          </cell>
          <cell r="D2259" t="str">
            <v>22X14</v>
          </cell>
          <cell r="E2259" t="str">
            <v>NA</v>
          </cell>
          <cell r="F2259">
            <v>1079.3333333333335</v>
          </cell>
          <cell r="K2259" t="str">
            <v>WN250042</v>
          </cell>
          <cell r="L2259" t="str">
            <v>42</v>
          </cell>
          <cell r="M2259" t="str">
            <v>Error</v>
          </cell>
          <cell r="AH2259" t="str">
            <v>PLUG06FLANGED X BW900NA</v>
          </cell>
          <cell r="AI2259" t="str">
            <v>06</v>
          </cell>
          <cell r="AJ2259" t="str">
            <v>FLANGED X BW</v>
          </cell>
          <cell r="AK2259" t="str">
            <v>900</v>
          </cell>
          <cell r="AL2259" t="str">
            <v>NA</v>
          </cell>
          <cell r="AN2259" t="str">
            <v>215 +</v>
          </cell>
        </row>
        <row r="2260">
          <cell r="C2260" t="str">
            <v>RT22X12NA</v>
          </cell>
          <cell r="D2260" t="str">
            <v>22X12</v>
          </cell>
          <cell r="E2260" t="str">
            <v>NA</v>
          </cell>
          <cell r="F2260">
            <v>1073.6666666666665</v>
          </cell>
          <cell r="K2260" t="str">
            <v>WN250044</v>
          </cell>
          <cell r="L2260" t="str">
            <v>44</v>
          </cell>
          <cell r="M2260" t="str">
            <v>Error</v>
          </cell>
          <cell r="AH2260" t="str">
            <v>PLUG08FLANGED X BW900NA</v>
          </cell>
          <cell r="AI2260" t="str">
            <v>08</v>
          </cell>
          <cell r="AJ2260" t="str">
            <v>FLANGED X BW</v>
          </cell>
          <cell r="AK2260" t="str">
            <v>900</v>
          </cell>
          <cell r="AL2260" t="str">
            <v>NA</v>
          </cell>
          <cell r="AN2260" t="str">
            <v>Error</v>
          </cell>
        </row>
        <row r="2261">
          <cell r="C2261" t="str">
            <v>RT22X10NA</v>
          </cell>
          <cell r="D2261" t="str">
            <v>22X10</v>
          </cell>
          <cell r="E2261" t="str">
            <v>NA</v>
          </cell>
          <cell r="F2261">
            <v>1068</v>
          </cell>
          <cell r="K2261" t="str">
            <v>WN250046</v>
          </cell>
          <cell r="L2261" t="str">
            <v>46</v>
          </cell>
          <cell r="M2261" t="str">
            <v>Error</v>
          </cell>
          <cell r="AH2261" t="str">
            <v>PLUG10FLANGED X BW900NA</v>
          </cell>
          <cell r="AI2261" t="str">
            <v>10</v>
          </cell>
          <cell r="AJ2261" t="str">
            <v>FLANGED X BW</v>
          </cell>
          <cell r="AK2261" t="str">
            <v>900</v>
          </cell>
          <cell r="AL2261" t="str">
            <v>NA</v>
          </cell>
          <cell r="AN2261" t="str">
            <v>Error</v>
          </cell>
        </row>
        <row r="2262">
          <cell r="C2262" t="str">
            <v>RT24X22NA</v>
          </cell>
          <cell r="D2262" t="str">
            <v>24X22</v>
          </cell>
          <cell r="E2262" t="str">
            <v>NA</v>
          </cell>
          <cell r="F2262">
            <v>1307</v>
          </cell>
          <cell r="K2262" t="str">
            <v>WN250048</v>
          </cell>
          <cell r="L2262" t="str">
            <v>48</v>
          </cell>
          <cell r="M2262" t="str">
            <v>Error</v>
          </cell>
          <cell r="AH2262" t="str">
            <v>PLUG12FLANGED X BW900NA</v>
          </cell>
          <cell r="AI2262" t="str">
            <v>12</v>
          </cell>
          <cell r="AJ2262" t="str">
            <v>FLANGED X BW</v>
          </cell>
          <cell r="AK2262" t="str">
            <v>900</v>
          </cell>
          <cell r="AL2262" t="str">
            <v>NA</v>
          </cell>
          <cell r="AN2262" t="str">
            <v>Error</v>
          </cell>
        </row>
        <row r="2263">
          <cell r="C2263" t="str">
            <v>RT24X20NA</v>
          </cell>
          <cell r="D2263" t="str">
            <v>24X20</v>
          </cell>
          <cell r="E2263" t="str">
            <v>NA</v>
          </cell>
          <cell r="F2263">
            <v>1300</v>
          </cell>
          <cell r="K2263" t="str">
            <v>WN250050</v>
          </cell>
          <cell r="L2263" t="str">
            <v>50</v>
          </cell>
          <cell r="M2263" t="str">
            <v>Error</v>
          </cell>
          <cell r="AH2263" t="str">
            <v>PLUG14FLANGED X BW900NA</v>
          </cell>
          <cell r="AI2263" t="str">
            <v>14</v>
          </cell>
          <cell r="AJ2263" t="str">
            <v>FLANGED X BW</v>
          </cell>
          <cell r="AK2263" t="str">
            <v>900</v>
          </cell>
          <cell r="AL2263" t="str">
            <v>NA</v>
          </cell>
          <cell r="AN2263" t="str">
            <v>Error</v>
          </cell>
        </row>
        <row r="2264">
          <cell r="C2264" t="str">
            <v>RT24X18NA</v>
          </cell>
          <cell r="D2264" t="str">
            <v>24X18</v>
          </cell>
          <cell r="E2264" t="str">
            <v>NA</v>
          </cell>
          <cell r="F2264">
            <v>1293</v>
          </cell>
          <cell r="K2264" t="str">
            <v>WN250052</v>
          </cell>
          <cell r="L2264" t="str">
            <v>52</v>
          </cell>
          <cell r="M2264" t="str">
            <v>Error</v>
          </cell>
          <cell r="AH2264" t="str">
            <v>PLUG16FLANGED X BW900NA</v>
          </cell>
          <cell r="AI2264" t="str">
            <v>16</v>
          </cell>
          <cell r="AJ2264" t="str">
            <v>FLANGED X BW</v>
          </cell>
          <cell r="AK2264" t="str">
            <v>900</v>
          </cell>
          <cell r="AL2264" t="str">
            <v>NA</v>
          </cell>
          <cell r="AN2264" t="str">
            <v>Error</v>
          </cell>
        </row>
        <row r="2265">
          <cell r="C2265" t="str">
            <v>RT24X16NA</v>
          </cell>
          <cell r="D2265" t="str">
            <v>24X16</v>
          </cell>
          <cell r="E2265" t="str">
            <v>NA</v>
          </cell>
          <cell r="F2265">
            <v>1286</v>
          </cell>
          <cell r="K2265" t="str">
            <v>WN250054</v>
          </cell>
          <cell r="L2265" t="str">
            <v>54</v>
          </cell>
          <cell r="M2265" t="str">
            <v>Error</v>
          </cell>
          <cell r="AH2265" t="str">
            <v>PLUG18FLANGED X BW900NA</v>
          </cell>
          <cell r="AI2265" t="str">
            <v>18</v>
          </cell>
          <cell r="AJ2265" t="str">
            <v>FLANGED X BW</v>
          </cell>
          <cell r="AK2265" t="str">
            <v>900</v>
          </cell>
          <cell r="AL2265" t="str">
            <v>NA</v>
          </cell>
          <cell r="AN2265" t="str">
            <v>Error</v>
          </cell>
        </row>
        <row r="2266">
          <cell r="C2266" t="str">
            <v>RT24X14NA</v>
          </cell>
          <cell r="D2266" t="str">
            <v>24X14</v>
          </cell>
          <cell r="E2266" t="str">
            <v>NA</v>
          </cell>
          <cell r="F2266">
            <v>1279</v>
          </cell>
          <cell r="K2266" t="str">
            <v>WN250056</v>
          </cell>
          <cell r="L2266" t="str">
            <v>56</v>
          </cell>
          <cell r="M2266" t="str">
            <v>Error</v>
          </cell>
          <cell r="AH2266" t="str">
            <v>PLUG20FLANGED X BW900NA</v>
          </cell>
          <cell r="AI2266" t="str">
            <v>20</v>
          </cell>
          <cell r="AJ2266" t="str">
            <v>FLANGED X BW</v>
          </cell>
          <cell r="AK2266" t="str">
            <v>900</v>
          </cell>
          <cell r="AL2266" t="str">
            <v>NA</v>
          </cell>
          <cell r="AN2266" t="str">
            <v>Error</v>
          </cell>
        </row>
        <row r="2267">
          <cell r="C2267" t="str">
            <v>RT24X12NA</v>
          </cell>
          <cell r="D2267" t="str">
            <v>24X12</v>
          </cell>
          <cell r="E2267" t="str">
            <v>NA</v>
          </cell>
          <cell r="F2267">
            <v>1272</v>
          </cell>
          <cell r="K2267" t="str">
            <v>WN250058</v>
          </cell>
          <cell r="L2267" t="str">
            <v>58</v>
          </cell>
          <cell r="M2267" t="str">
            <v>Error</v>
          </cell>
          <cell r="AH2267" t="str">
            <v>PLUG22FLANGED X BW900NA</v>
          </cell>
          <cell r="AI2267" t="str">
            <v>22</v>
          </cell>
          <cell r="AJ2267" t="str">
            <v>FLANGED X BW</v>
          </cell>
          <cell r="AK2267" t="str">
            <v>900</v>
          </cell>
          <cell r="AL2267" t="str">
            <v>NA</v>
          </cell>
          <cell r="AN2267" t="str">
            <v>Error</v>
          </cell>
        </row>
        <row r="2268">
          <cell r="C2268" t="str">
            <v>RT24X10NA</v>
          </cell>
          <cell r="D2268" t="str">
            <v>24X10</v>
          </cell>
          <cell r="E2268" t="str">
            <v>NA</v>
          </cell>
          <cell r="F2268">
            <v>1265</v>
          </cell>
          <cell r="K2268" t="str">
            <v>WN250060</v>
          </cell>
          <cell r="L2268" t="str">
            <v>60</v>
          </cell>
          <cell r="M2268" t="str">
            <v>Error</v>
          </cell>
          <cell r="AH2268" t="str">
            <v>PLUG24FLANGED X BW900NA</v>
          </cell>
          <cell r="AI2268" t="str">
            <v>24</v>
          </cell>
          <cell r="AJ2268" t="str">
            <v>FLANGED X BW</v>
          </cell>
          <cell r="AK2268" t="str">
            <v>900</v>
          </cell>
          <cell r="AL2268" t="str">
            <v>NA</v>
          </cell>
          <cell r="AN2268" t="str">
            <v>Error</v>
          </cell>
        </row>
        <row r="2269">
          <cell r="C2269" t="str">
            <v>RT26X24NA</v>
          </cell>
          <cell r="D2269" t="str">
            <v>26X24</v>
          </cell>
          <cell r="E2269" t="str">
            <v>NA</v>
          </cell>
          <cell r="F2269">
            <v>1878.3333333333335</v>
          </cell>
        </row>
        <row r="2270">
          <cell r="C2270" t="str">
            <v>RT26X22NA</v>
          </cell>
          <cell r="D2270" t="str">
            <v>26X22</v>
          </cell>
          <cell r="E2270" t="str">
            <v>NA</v>
          </cell>
          <cell r="F2270">
            <v>1866.6666666666665</v>
          </cell>
          <cell r="K2270" t="str">
            <v>150</v>
          </cell>
          <cell r="AH2270" t="str">
            <v>PLUG.25FLANGED X BW900NAYES</v>
          </cell>
          <cell r="AI2270" t="str">
            <v>.25</v>
          </cell>
          <cell r="AJ2270" t="str">
            <v>FLANGED X BW</v>
          </cell>
          <cell r="AK2270" t="str">
            <v>900</v>
          </cell>
          <cell r="AL2270" t="str">
            <v>NA</v>
          </cell>
          <cell r="AM2270" t="str">
            <v>YES</v>
          </cell>
          <cell r="AN2270" t="str">
            <v>Error</v>
          </cell>
        </row>
        <row r="2271">
          <cell r="C2271" t="str">
            <v>RT26X20NA</v>
          </cell>
          <cell r="D2271" t="str">
            <v>26X20</v>
          </cell>
          <cell r="E2271" t="str">
            <v>NA</v>
          </cell>
          <cell r="F2271">
            <v>1850</v>
          </cell>
          <cell r="K2271" t="str">
            <v>BL SeriesA150.50</v>
          </cell>
          <cell r="L2271" t="str">
            <v>.50</v>
          </cell>
          <cell r="M2271" t="str">
            <v>Error</v>
          </cell>
          <cell r="AH2271" t="str">
            <v>PLUG.375FLANGED X BW900NAYES</v>
          </cell>
          <cell r="AI2271" t="str">
            <v>.375</v>
          </cell>
          <cell r="AJ2271" t="str">
            <v>FLANGED X BW</v>
          </cell>
          <cell r="AK2271" t="str">
            <v>900</v>
          </cell>
          <cell r="AL2271" t="str">
            <v>NA</v>
          </cell>
          <cell r="AM2271" t="str">
            <v>YES</v>
          </cell>
          <cell r="AN2271" t="str">
            <v>Error</v>
          </cell>
        </row>
        <row r="2272">
          <cell r="C2272" t="str">
            <v>RT26X18NA</v>
          </cell>
          <cell r="D2272" t="str">
            <v>26X18</v>
          </cell>
          <cell r="E2272" t="str">
            <v>NA</v>
          </cell>
          <cell r="F2272">
            <v>1838.3333333333335</v>
          </cell>
          <cell r="K2272" t="str">
            <v>BL SeriesA150.75</v>
          </cell>
          <cell r="L2272" t="str">
            <v>.75</v>
          </cell>
          <cell r="M2272" t="str">
            <v>Error</v>
          </cell>
          <cell r="AH2272" t="str">
            <v>PLUG.50FLANGED X BW900NAYES</v>
          </cell>
          <cell r="AI2272" t="str">
            <v>.50</v>
          </cell>
          <cell r="AJ2272" t="str">
            <v>FLANGED X BW</v>
          </cell>
          <cell r="AK2272" t="str">
            <v>900</v>
          </cell>
          <cell r="AL2272" t="str">
            <v>NA</v>
          </cell>
          <cell r="AM2272" t="str">
            <v>YES</v>
          </cell>
          <cell r="AN2272" t="str">
            <v>Error</v>
          </cell>
        </row>
        <row r="2273">
          <cell r="C2273" t="str">
            <v>RT26X16NA</v>
          </cell>
          <cell r="D2273" t="str">
            <v>26X16</v>
          </cell>
          <cell r="E2273" t="str">
            <v>NA</v>
          </cell>
          <cell r="F2273">
            <v>1826.6666666666665</v>
          </cell>
          <cell r="K2273" t="str">
            <v>BL SeriesA15001</v>
          </cell>
          <cell r="L2273" t="str">
            <v>01</v>
          </cell>
          <cell r="M2273" t="str">
            <v>Error</v>
          </cell>
          <cell r="AH2273" t="str">
            <v>PLUG.75FLANGED X BW900NAYES</v>
          </cell>
          <cell r="AI2273" t="str">
            <v>.75</v>
          </cell>
          <cell r="AJ2273" t="str">
            <v>FLANGED X BW</v>
          </cell>
          <cell r="AK2273" t="str">
            <v>900</v>
          </cell>
          <cell r="AL2273" t="str">
            <v>NA</v>
          </cell>
          <cell r="AM2273" t="str">
            <v>YES</v>
          </cell>
          <cell r="AN2273" t="str">
            <v>Error</v>
          </cell>
        </row>
        <row r="2274">
          <cell r="C2274" t="str">
            <v>RT26X14NA</v>
          </cell>
          <cell r="D2274" t="str">
            <v>26X14</v>
          </cell>
          <cell r="E2274" t="str">
            <v>NA</v>
          </cell>
          <cell r="F2274">
            <v>1815</v>
          </cell>
          <cell r="K2274" t="str">
            <v>BL SeriesA15001.25</v>
          </cell>
          <cell r="L2274" t="str">
            <v>01.25</v>
          </cell>
          <cell r="M2274" t="str">
            <v>Error</v>
          </cell>
          <cell r="AH2274" t="str">
            <v>PLUG01FLANGED X BW900NAYES</v>
          </cell>
          <cell r="AI2274" t="str">
            <v>01</v>
          </cell>
          <cell r="AJ2274" t="str">
            <v>FLANGED X BW</v>
          </cell>
          <cell r="AK2274" t="str">
            <v>900</v>
          </cell>
          <cell r="AL2274" t="str">
            <v>NA</v>
          </cell>
          <cell r="AM2274" t="str">
            <v>YES</v>
          </cell>
          <cell r="AN2274" t="str">
            <v>Error</v>
          </cell>
        </row>
        <row r="2275">
          <cell r="C2275" t="str">
            <v>RT26X12NA</v>
          </cell>
          <cell r="D2275" t="str">
            <v>26X12</v>
          </cell>
          <cell r="E2275" t="str">
            <v>NA</v>
          </cell>
          <cell r="F2275">
            <v>1803.3333333333335</v>
          </cell>
          <cell r="K2275" t="str">
            <v>BL SeriesA15001.5</v>
          </cell>
          <cell r="L2275" t="str">
            <v>01.5</v>
          </cell>
          <cell r="M2275" t="str">
            <v>Error</v>
          </cell>
          <cell r="AH2275" t="str">
            <v>PLUG01.5FLANGED X BW900NAYES</v>
          </cell>
          <cell r="AI2275" t="str">
            <v>01.5</v>
          </cell>
          <cell r="AJ2275" t="str">
            <v>FLANGED X BW</v>
          </cell>
          <cell r="AK2275" t="str">
            <v>900</v>
          </cell>
          <cell r="AL2275" t="str">
            <v>NA</v>
          </cell>
          <cell r="AM2275" t="str">
            <v>YES</v>
          </cell>
          <cell r="AN2275" t="str">
            <v>Error</v>
          </cell>
        </row>
        <row r="2276">
          <cell r="C2276" t="str">
            <v>RT28X26NA</v>
          </cell>
          <cell r="D2276" t="str">
            <v>28X26</v>
          </cell>
          <cell r="E2276" t="str">
            <v>NA</v>
          </cell>
          <cell r="F2276">
            <v>2232.666666666667</v>
          </cell>
          <cell r="K2276" t="str">
            <v>BL SeriesA15002</v>
          </cell>
          <cell r="L2276" t="str">
            <v>02</v>
          </cell>
          <cell r="M2276" t="str">
            <v>Error</v>
          </cell>
          <cell r="AH2276" t="str">
            <v>PLUG02FLANGED X BW900NAYES</v>
          </cell>
          <cell r="AI2276" t="str">
            <v>02</v>
          </cell>
          <cell r="AJ2276" t="str">
            <v>FLANGED X BW</v>
          </cell>
          <cell r="AK2276" t="str">
            <v>900</v>
          </cell>
          <cell r="AL2276" t="str">
            <v>NA</v>
          </cell>
          <cell r="AM2276" t="str">
            <v>YES</v>
          </cell>
          <cell r="AN2276" t="str">
            <v>100 </v>
          </cell>
        </row>
        <row r="2277">
          <cell r="C2277" t="str">
            <v>RT28X24NA</v>
          </cell>
          <cell r="D2277" t="str">
            <v>28X24</v>
          </cell>
          <cell r="E2277" t="str">
            <v>NA</v>
          </cell>
          <cell r="F2277">
            <v>2216.333333333333</v>
          </cell>
          <cell r="K2277" t="str">
            <v>BL SeriesA15002.5</v>
          </cell>
          <cell r="L2277" t="str">
            <v>02.5</v>
          </cell>
          <cell r="M2277" t="str">
            <v>Error</v>
          </cell>
          <cell r="AH2277" t="str">
            <v>PLUG03FLANGED X BW900NAYES</v>
          </cell>
          <cell r="AI2277" t="str">
            <v>03</v>
          </cell>
          <cell r="AJ2277" t="str">
            <v>FLANGED X BW</v>
          </cell>
          <cell r="AK2277" t="str">
            <v>900</v>
          </cell>
          <cell r="AL2277" t="str">
            <v>NA</v>
          </cell>
          <cell r="AM2277" t="str">
            <v>YES</v>
          </cell>
          <cell r="AN2277" t="str">
            <v>155</v>
          </cell>
        </row>
        <row r="2278">
          <cell r="C2278" t="str">
            <v>RT28X22NA</v>
          </cell>
          <cell r="D2278" t="str">
            <v>28X22</v>
          </cell>
          <cell r="E2278" t="str">
            <v>NA</v>
          </cell>
          <cell r="F2278">
            <v>2202.666666666667</v>
          </cell>
          <cell r="K2278" t="str">
            <v>BL SeriesA15003</v>
          </cell>
          <cell r="L2278" t="str">
            <v>03</v>
          </cell>
          <cell r="M2278" t="str">
            <v>Error</v>
          </cell>
          <cell r="AH2278" t="str">
            <v>PLUG04FLANGED X BW900NAYES</v>
          </cell>
          <cell r="AI2278" t="str">
            <v>04</v>
          </cell>
          <cell r="AJ2278" t="str">
            <v>FLANGED X BW</v>
          </cell>
          <cell r="AK2278" t="str">
            <v>900</v>
          </cell>
          <cell r="AL2278" t="str">
            <v>NA</v>
          </cell>
          <cell r="AM2278" t="str">
            <v>YES</v>
          </cell>
          <cell r="AN2278" t="str">
            <v>238</v>
          </cell>
        </row>
        <row r="2279">
          <cell r="C2279" t="str">
            <v>RT28X20NA</v>
          </cell>
          <cell r="D2279" t="str">
            <v>28X20</v>
          </cell>
          <cell r="E2279" t="str">
            <v>NA</v>
          </cell>
          <cell r="F2279">
            <v>2186.333333333333</v>
          </cell>
          <cell r="K2279" t="str">
            <v>BL SeriesA15003.5</v>
          </cell>
          <cell r="L2279" t="str">
            <v>03.5</v>
          </cell>
          <cell r="M2279" t="str">
            <v>Error</v>
          </cell>
          <cell r="AH2279" t="str">
            <v>PLUG06FLANGED X BW900NAYES</v>
          </cell>
          <cell r="AI2279" t="str">
            <v>06</v>
          </cell>
          <cell r="AJ2279" t="str">
            <v>FLANGED X BW</v>
          </cell>
          <cell r="AK2279" t="str">
            <v>900</v>
          </cell>
          <cell r="AL2279" t="str">
            <v>NA</v>
          </cell>
          <cell r="AM2279" t="str">
            <v>YES</v>
          </cell>
          <cell r="AN2279" t="str">
            <v>490</v>
          </cell>
        </row>
        <row r="2280">
          <cell r="C2280" t="str">
            <v>RT30X28NA</v>
          </cell>
          <cell r="D2280" t="str">
            <v>30X28</v>
          </cell>
          <cell r="E2280" t="str">
            <v>NA</v>
          </cell>
          <cell r="F2280">
            <v>2400.666666666667</v>
          </cell>
          <cell r="K2280" t="str">
            <v>BL SeriesA15004</v>
          </cell>
          <cell r="L2280" t="str">
            <v>04</v>
          </cell>
          <cell r="M2280" t="str">
            <v>Error</v>
          </cell>
          <cell r="AH2280" t="str">
            <v>PLUG08FLANGED X BW900NAYES</v>
          </cell>
          <cell r="AI2280" t="str">
            <v>08</v>
          </cell>
          <cell r="AJ2280" t="str">
            <v>FLANGED X BW</v>
          </cell>
          <cell r="AK2280" t="str">
            <v>900</v>
          </cell>
          <cell r="AL2280" t="str">
            <v>NA</v>
          </cell>
          <cell r="AM2280" t="str">
            <v>YES</v>
          </cell>
          <cell r="AN2280" t="str">
            <v>890</v>
          </cell>
        </row>
        <row r="2281">
          <cell r="C2281" t="str">
            <v>RT30X26NA</v>
          </cell>
          <cell r="D2281" t="str">
            <v>30X26</v>
          </cell>
          <cell r="E2281" t="str">
            <v>NA</v>
          </cell>
          <cell r="F2281">
            <v>2573.333333333333</v>
          </cell>
          <cell r="K2281" t="str">
            <v>BL SeriesA15005</v>
          </cell>
          <cell r="L2281" t="str">
            <v>05</v>
          </cell>
          <cell r="M2281" t="str">
            <v>Error</v>
          </cell>
          <cell r="AH2281" t="str">
            <v>PLUG10FLANGED X BW900NAYES</v>
          </cell>
          <cell r="AI2281" t="str">
            <v>10</v>
          </cell>
          <cell r="AJ2281" t="str">
            <v>FLANGED X BW</v>
          </cell>
          <cell r="AK2281" t="str">
            <v>900</v>
          </cell>
          <cell r="AL2281" t="str">
            <v>NA</v>
          </cell>
          <cell r="AM2281" t="str">
            <v>YES</v>
          </cell>
          <cell r="AN2281" t="str">
            <v>1125</v>
          </cell>
        </row>
        <row r="2282">
          <cell r="C2282" t="str">
            <v>RT30X24NA</v>
          </cell>
          <cell r="D2282" t="str">
            <v>30X24</v>
          </cell>
          <cell r="E2282" t="str">
            <v>NA</v>
          </cell>
          <cell r="F2282">
            <v>2550</v>
          </cell>
          <cell r="K2282" t="str">
            <v>BL SeriesA15006</v>
          </cell>
          <cell r="L2282" t="str">
            <v>06</v>
          </cell>
          <cell r="M2282" t="str">
            <v>Error</v>
          </cell>
          <cell r="AH2282" t="str">
            <v>PLUG12FLANGED X BW900NAYES</v>
          </cell>
          <cell r="AI2282" t="str">
            <v>12</v>
          </cell>
          <cell r="AJ2282" t="str">
            <v>FLANGED X BW</v>
          </cell>
          <cell r="AK2282" t="str">
            <v>900</v>
          </cell>
          <cell r="AL2282" t="str">
            <v>NA</v>
          </cell>
          <cell r="AM2282" t="str">
            <v>YES</v>
          </cell>
          <cell r="AN2282" t="str">
            <v>2679</v>
          </cell>
        </row>
        <row r="2283">
          <cell r="C2283" t="str">
            <v>RT30X22NA</v>
          </cell>
          <cell r="D2283" t="str">
            <v>30X22</v>
          </cell>
          <cell r="E2283" t="str">
            <v>NA</v>
          </cell>
          <cell r="F2283">
            <v>2526.666666666667</v>
          </cell>
          <cell r="K2283" t="str">
            <v>BL SeriesA15008</v>
          </cell>
          <cell r="L2283" t="str">
            <v>08</v>
          </cell>
          <cell r="M2283" t="str">
            <v>Error</v>
          </cell>
          <cell r="AH2283" t="str">
            <v>PLUG14FLANGED X BW900NAYES</v>
          </cell>
          <cell r="AI2283" t="str">
            <v>14</v>
          </cell>
          <cell r="AJ2283" t="str">
            <v>FLANGED X BW</v>
          </cell>
          <cell r="AK2283" t="str">
            <v>900</v>
          </cell>
          <cell r="AL2283" t="str">
            <v>NA</v>
          </cell>
          <cell r="AM2283" t="str">
            <v>YES</v>
          </cell>
          <cell r="AN2283" t="str">
            <v>2800 +</v>
          </cell>
        </row>
        <row r="2284">
          <cell r="C2284" t="str">
            <v>RT30X20NA</v>
          </cell>
          <cell r="D2284" t="str">
            <v>30X20</v>
          </cell>
          <cell r="E2284" t="str">
            <v>NA</v>
          </cell>
          <cell r="F2284">
            <v>2503.333333333333</v>
          </cell>
          <cell r="K2284" t="str">
            <v>BL SeriesA15010</v>
          </cell>
          <cell r="L2284" t="str">
            <v>10</v>
          </cell>
          <cell r="M2284" t="str">
            <v>Error</v>
          </cell>
          <cell r="AH2284" t="str">
            <v>PLUG16FLANGED X BW900NAYES</v>
          </cell>
          <cell r="AI2284" t="str">
            <v>16</v>
          </cell>
          <cell r="AJ2284" t="str">
            <v>FLANGED X BW</v>
          </cell>
          <cell r="AK2284" t="str">
            <v>900</v>
          </cell>
          <cell r="AL2284" t="str">
            <v>NA</v>
          </cell>
          <cell r="AM2284" t="str">
            <v>YES</v>
          </cell>
          <cell r="AN2284" t="str">
            <v>Error</v>
          </cell>
        </row>
        <row r="2285">
          <cell r="C2285" t="str">
            <v>RT30X18NA</v>
          </cell>
          <cell r="D2285" t="str">
            <v>30X18</v>
          </cell>
          <cell r="E2285" t="str">
            <v>NA</v>
          </cell>
          <cell r="F2285">
            <v>2480</v>
          </cell>
          <cell r="K2285" t="str">
            <v>BL SeriesA15012</v>
          </cell>
          <cell r="L2285" t="str">
            <v>12</v>
          </cell>
          <cell r="M2285" t="str">
            <v>Error</v>
          </cell>
          <cell r="AH2285" t="str">
            <v>PLUG18FLANGED X BW900NAYES</v>
          </cell>
          <cell r="AI2285" t="str">
            <v>18</v>
          </cell>
          <cell r="AJ2285" t="str">
            <v>FLANGED X BW</v>
          </cell>
          <cell r="AK2285" t="str">
            <v>900</v>
          </cell>
          <cell r="AL2285" t="str">
            <v>NA</v>
          </cell>
          <cell r="AM2285" t="str">
            <v>YES</v>
          </cell>
          <cell r="AN2285" t="str">
            <v>Error</v>
          </cell>
        </row>
        <row r="2286">
          <cell r="C2286" t="str">
            <v>RT30X16NA</v>
          </cell>
          <cell r="D2286" t="str">
            <v>30X16</v>
          </cell>
          <cell r="E2286" t="str">
            <v>NA</v>
          </cell>
          <cell r="F2286">
            <v>2456.666666666667</v>
          </cell>
          <cell r="K2286" t="str">
            <v>BL SeriesA15014</v>
          </cell>
          <cell r="L2286" t="str">
            <v>14</v>
          </cell>
          <cell r="M2286" t="str">
            <v>Error</v>
          </cell>
          <cell r="AH2286" t="str">
            <v>PLUG20FLANGED X BW900NAYES</v>
          </cell>
          <cell r="AI2286" t="str">
            <v>20</v>
          </cell>
          <cell r="AJ2286" t="str">
            <v>FLANGED X BW</v>
          </cell>
          <cell r="AK2286" t="str">
            <v>900</v>
          </cell>
          <cell r="AL2286" t="str">
            <v>NA</v>
          </cell>
          <cell r="AM2286" t="str">
            <v>YES</v>
          </cell>
          <cell r="AN2286" t="str">
            <v>Error</v>
          </cell>
        </row>
        <row r="2287">
          <cell r="K2287" t="str">
            <v>BL SeriesA15016</v>
          </cell>
          <cell r="L2287" t="str">
            <v>16</v>
          </cell>
          <cell r="M2287" t="str">
            <v>Error</v>
          </cell>
          <cell r="AH2287" t="str">
            <v>PLUG22FLANGED X BW900NAYES</v>
          </cell>
          <cell r="AI2287" t="str">
            <v>22</v>
          </cell>
          <cell r="AJ2287" t="str">
            <v>FLANGED X BW</v>
          </cell>
          <cell r="AK2287" t="str">
            <v>900</v>
          </cell>
          <cell r="AL2287" t="str">
            <v>NA</v>
          </cell>
          <cell r="AM2287" t="str">
            <v>YES</v>
          </cell>
          <cell r="AN2287" t="str">
            <v>Error</v>
          </cell>
        </row>
        <row r="2288">
          <cell r="C2288" t="str">
            <v>SE</v>
          </cell>
          <cell r="K2288" t="str">
            <v>BL SeriesA15018</v>
          </cell>
          <cell r="L2288" t="str">
            <v>18</v>
          </cell>
          <cell r="M2288" t="str">
            <v>Error</v>
          </cell>
          <cell r="AH2288" t="str">
            <v>PLUG24FLANGED X BW900NAYES</v>
          </cell>
          <cell r="AI2288" t="str">
            <v>24</v>
          </cell>
          <cell r="AJ2288" t="str">
            <v>FLANGED X BW</v>
          </cell>
          <cell r="AK2288" t="str">
            <v>900</v>
          </cell>
          <cell r="AL2288" t="str">
            <v>NA</v>
          </cell>
          <cell r="AM2288" t="str">
            <v>YES</v>
          </cell>
          <cell r="AN2288" t="str">
            <v>Error</v>
          </cell>
        </row>
        <row r="2289">
          <cell r="C2289" t="str">
            <v>SE.50STD</v>
          </cell>
          <cell r="D2289" t="str">
            <v>.50</v>
          </cell>
          <cell r="E2289" t="str">
            <v>STD</v>
          </cell>
          <cell r="F2289" t="str">
            <v>.24</v>
          </cell>
          <cell r="K2289" t="str">
            <v>BL SeriesA15020</v>
          </cell>
          <cell r="L2289" t="str">
            <v>20</v>
          </cell>
          <cell r="M2289" t="str">
            <v>Error</v>
          </cell>
        </row>
        <row r="2290">
          <cell r="C2290" t="str">
            <v>SE.75STD</v>
          </cell>
          <cell r="D2290" t="str">
            <v>.75</v>
          </cell>
          <cell r="E2290" t="str">
            <v>STD</v>
          </cell>
          <cell r="F2290" t="str">
            <v>.34</v>
          </cell>
          <cell r="K2290" t="str">
            <v>BL SeriesA15024</v>
          </cell>
          <cell r="L2290" t="str">
            <v>24</v>
          </cell>
          <cell r="M2290" t="str">
            <v>Error</v>
          </cell>
          <cell r="AH2290" t="str">
            <v>PLUG.25FLANGED1500NA</v>
          </cell>
          <cell r="AI2290" t="str">
            <v>.25</v>
          </cell>
          <cell r="AJ2290" t="str">
            <v>FLANGED</v>
          </cell>
          <cell r="AK2290" t="str">
            <v>1500</v>
          </cell>
          <cell r="AL2290" t="str">
            <v>NA</v>
          </cell>
          <cell r="AN2290" t="str">
            <v>Error</v>
          </cell>
        </row>
        <row r="2291">
          <cell r="C2291" t="str">
            <v>SE01STD</v>
          </cell>
          <cell r="D2291" t="str">
            <v>01</v>
          </cell>
          <cell r="E2291" t="str">
            <v>STD</v>
          </cell>
          <cell r="F2291" t="str">
            <v>.75</v>
          </cell>
          <cell r="K2291" t="str">
            <v>BL SeriesA15026</v>
          </cell>
          <cell r="L2291" t="str">
            <v>26</v>
          </cell>
          <cell r="M2291" t="str">
            <v>702</v>
          </cell>
          <cell r="AH2291" t="str">
            <v>PLUG.375FLANGED1500NA</v>
          </cell>
          <cell r="AI2291" t="str">
            <v>.375</v>
          </cell>
          <cell r="AJ2291" t="str">
            <v>FLANGED</v>
          </cell>
          <cell r="AK2291" t="str">
            <v>1500</v>
          </cell>
          <cell r="AL2291" t="str">
            <v>NA</v>
          </cell>
          <cell r="AN2291" t="str">
            <v>Error</v>
          </cell>
        </row>
        <row r="2292">
          <cell r="C2292" t="str">
            <v>SE01.25STD</v>
          </cell>
          <cell r="D2292" t="str">
            <v>01.25</v>
          </cell>
          <cell r="E2292" t="str">
            <v>STD</v>
          </cell>
          <cell r="F2292" t="str">
            <v>1.1</v>
          </cell>
          <cell r="K2292" t="str">
            <v>BL SeriesA15028</v>
          </cell>
          <cell r="L2292" t="str">
            <v>28</v>
          </cell>
          <cell r="M2292" t="str">
            <v>833</v>
          </cell>
          <cell r="AH2292" t="str">
            <v>PLUG.50FLANGED1500NA</v>
          </cell>
          <cell r="AI2292" t="str">
            <v>.50</v>
          </cell>
          <cell r="AJ2292" t="str">
            <v>FLANGED</v>
          </cell>
          <cell r="AK2292" t="str">
            <v>1500</v>
          </cell>
          <cell r="AL2292" t="str">
            <v>NA</v>
          </cell>
          <cell r="AN2292" t="str">
            <v>Error</v>
          </cell>
        </row>
        <row r="2293">
          <cell r="C2293" t="str">
            <v>SE01.5STD</v>
          </cell>
          <cell r="D2293" t="str">
            <v>01.5</v>
          </cell>
          <cell r="E2293" t="str">
            <v>STD</v>
          </cell>
          <cell r="F2293" t="str">
            <v>1.25</v>
          </cell>
          <cell r="K2293" t="str">
            <v>BL SeriesA15030</v>
          </cell>
          <cell r="L2293" t="str">
            <v>30</v>
          </cell>
          <cell r="M2293" t="str">
            <v>982</v>
          </cell>
          <cell r="AH2293" t="str">
            <v>PLUG.75FLANGED1500NA</v>
          </cell>
          <cell r="AI2293" t="str">
            <v>.75</v>
          </cell>
          <cell r="AJ2293" t="str">
            <v>FLANGED</v>
          </cell>
          <cell r="AK2293" t="str">
            <v>1500</v>
          </cell>
          <cell r="AL2293" t="str">
            <v>NA</v>
          </cell>
          <cell r="AN2293" t="str">
            <v>30 </v>
          </cell>
        </row>
        <row r="2294">
          <cell r="C2294" t="str">
            <v>SE02STD</v>
          </cell>
          <cell r="D2294" t="str">
            <v>02</v>
          </cell>
          <cell r="E2294" t="str">
            <v>STD</v>
          </cell>
          <cell r="F2294" t="str">
            <v>2.25</v>
          </cell>
          <cell r="K2294" t="str">
            <v>BL SeriesA15032</v>
          </cell>
          <cell r="L2294" t="str">
            <v>32</v>
          </cell>
          <cell r="M2294" t="str">
            <v>1237</v>
          </cell>
          <cell r="AH2294" t="str">
            <v>PLUG01FLANGED1500NA</v>
          </cell>
          <cell r="AI2294" t="str">
            <v>01</v>
          </cell>
          <cell r="AJ2294" t="str">
            <v>FLANGED</v>
          </cell>
          <cell r="AK2294" t="str">
            <v>1500</v>
          </cell>
          <cell r="AL2294" t="str">
            <v>NA</v>
          </cell>
          <cell r="AN2294" t="str">
            <v>40</v>
          </cell>
        </row>
        <row r="2295">
          <cell r="C2295" t="str">
            <v>SE02.5STD</v>
          </cell>
          <cell r="D2295" t="str">
            <v>02.5</v>
          </cell>
          <cell r="E2295" t="str">
            <v>STD</v>
          </cell>
          <cell r="F2295" t="str">
            <v>3.5</v>
          </cell>
          <cell r="K2295" t="str">
            <v>BL SeriesA15034</v>
          </cell>
          <cell r="L2295" t="str">
            <v>34</v>
          </cell>
          <cell r="M2295" t="str">
            <v>1384</v>
          </cell>
          <cell r="AH2295" t="str">
            <v>PLUG01.5FLANGED1500NA</v>
          </cell>
          <cell r="AI2295" t="str">
            <v>01.5</v>
          </cell>
          <cell r="AJ2295" t="str">
            <v>FLANGED</v>
          </cell>
          <cell r="AK2295" t="str">
            <v>1500</v>
          </cell>
          <cell r="AL2295" t="str">
            <v>NA</v>
          </cell>
          <cell r="AN2295" t="str">
            <v>65 +</v>
          </cell>
        </row>
        <row r="2296">
          <cell r="C2296" t="str">
            <v>SE03STD</v>
          </cell>
          <cell r="D2296" t="str">
            <v>03</v>
          </cell>
          <cell r="E2296" t="str">
            <v>STD</v>
          </cell>
          <cell r="F2296" t="str">
            <v>4.75</v>
          </cell>
          <cell r="K2296" t="str">
            <v>BL SeriesA15036</v>
          </cell>
          <cell r="L2296" t="str">
            <v>36</v>
          </cell>
          <cell r="M2296" t="str">
            <v>1676</v>
          </cell>
          <cell r="AH2296" t="str">
            <v>PLUG02FLANGED1500NA</v>
          </cell>
          <cell r="AI2296" t="str">
            <v>02</v>
          </cell>
          <cell r="AJ2296" t="str">
            <v>FLANGED</v>
          </cell>
          <cell r="AK2296" t="str">
            <v>1500</v>
          </cell>
          <cell r="AL2296" t="str">
            <v>NA</v>
          </cell>
          <cell r="AN2296" t="str">
            <v>98</v>
          </cell>
        </row>
        <row r="2297">
          <cell r="C2297" t="str">
            <v>SE03.5STD</v>
          </cell>
          <cell r="D2297" t="str">
            <v>03.5</v>
          </cell>
          <cell r="E2297" t="str">
            <v>STD</v>
          </cell>
          <cell r="F2297" t="str">
            <v>5.5</v>
          </cell>
          <cell r="K2297" t="str">
            <v>BL SeriesA15038</v>
          </cell>
          <cell r="L2297" t="str">
            <v>38</v>
          </cell>
          <cell r="M2297" t="str">
            <v>1819</v>
          </cell>
          <cell r="AH2297" t="str">
            <v>PLUG03FLANGED1500NA</v>
          </cell>
          <cell r="AI2297" t="str">
            <v>03</v>
          </cell>
          <cell r="AJ2297" t="str">
            <v>FLANGED</v>
          </cell>
          <cell r="AK2297" t="str">
            <v>1500</v>
          </cell>
          <cell r="AL2297" t="str">
            <v>NA</v>
          </cell>
          <cell r="AN2297" t="str">
            <v>181</v>
          </cell>
        </row>
        <row r="2298">
          <cell r="C2298" t="str">
            <v>SE04STD</v>
          </cell>
          <cell r="D2298" t="str">
            <v>04</v>
          </cell>
          <cell r="E2298" t="str">
            <v>STD</v>
          </cell>
          <cell r="F2298" t="str">
            <v>7.25</v>
          </cell>
          <cell r="K2298" t="str">
            <v>BL SeriesA15040</v>
          </cell>
          <cell r="L2298" t="str">
            <v>40</v>
          </cell>
          <cell r="M2298" t="str">
            <v>2040</v>
          </cell>
          <cell r="AH2298" t="str">
            <v>PLUG04FLANGED1500NA</v>
          </cell>
          <cell r="AI2298" t="str">
            <v>04</v>
          </cell>
          <cell r="AJ2298" t="str">
            <v>FLANGED</v>
          </cell>
          <cell r="AK2298" t="str">
            <v>1500</v>
          </cell>
          <cell r="AL2298" t="str">
            <v>NA</v>
          </cell>
          <cell r="AN2298" t="str">
            <v>300</v>
          </cell>
        </row>
        <row r="2299">
          <cell r="C2299" t="str">
            <v>SE04.5STD</v>
          </cell>
          <cell r="D2299" t="str">
            <v>04.5</v>
          </cell>
          <cell r="E2299" t="str">
            <v>STD</v>
          </cell>
          <cell r="F2299" t="str">
            <v>8</v>
          </cell>
          <cell r="K2299" t="str">
            <v>BL SeriesA15042</v>
          </cell>
          <cell r="L2299" t="str">
            <v>42</v>
          </cell>
          <cell r="M2299" t="str">
            <v>2381</v>
          </cell>
          <cell r="AH2299" t="str">
            <v>PLUG06FLANGED1500NA</v>
          </cell>
          <cell r="AI2299" t="str">
            <v>06</v>
          </cell>
          <cell r="AJ2299" t="str">
            <v>FLANGED</v>
          </cell>
          <cell r="AK2299" t="str">
            <v>1500</v>
          </cell>
          <cell r="AL2299" t="str">
            <v>NA</v>
          </cell>
          <cell r="AN2299" t="str">
            <v>350 +</v>
          </cell>
        </row>
        <row r="2300">
          <cell r="C2300" t="str">
            <v>SE05STD</v>
          </cell>
          <cell r="D2300" t="str">
            <v>05</v>
          </cell>
          <cell r="E2300" t="str">
            <v>STD</v>
          </cell>
          <cell r="F2300" t="str">
            <v>11.8</v>
          </cell>
          <cell r="K2300" t="str">
            <v>BL SeriesA15044</v>
          </cell>
          <cell r="L2300" t="str">
            <v>44</v>
          </cell>
          <cell r="M2300" t="str">
            <v>2717</v>
          </cell>
          <cell r="AH2300" t="str">
            <v>PLUG08FLANGED1500NA</v>
          </cell>
          <cell r="AI2300" t="str">
            <v>08</v>
          </cell>
          <cell r="AJ2300" t="str">
            <v>FLANGED</v>
          </cell>
          <cell r="AK2300" t="str">
            <v>1500</v>
          </cell>
          <cell r="AL2300" t="str">
            <v>NA</v>
          </cell>
          <cell r="AN2300" t="str">
            <v>Error</v>
          </cell>
        </row>
        <row r="2301">
          <cell r="C2301" t="str">
            <v>SE06STD</v>
          </cell>
          <cell r="D2301" t="str">
            <v>06</v>
          </cell>
          <cell r="E2301" t="str">
            <v>STD</v>
          </cell>
          <cell r="F2301" t="str">
            <v>15.5</v>
          </cell>
          <cell r="K2301" t="str">
            <v>BL SeriesA15046</v>
          </cell>
          <cell r="L2301" t="str">
            <v>46</v>
          </cell>
          <cell r="M2301" t="str">
            <v>2961</v>
          </cell>
          <cell r="AH2301" t="str">
            <v>PLUG10FLANGED1500NA</v>
          </cell>
          <cell r="AI2301" t="str">
            <v>10</v>
          </cell>
          <cell r="AJ2301" t="str">
            <v>FLANGED</v>
          </cell>
          <cell r="AK2301" t="str">
            <v>1500</v>
          </cell>
          <cell r="AL2301" t="str">
            <v>NA</v>
          </cell>
          <cell r="AN2301" t="str">
            <v>Error</v>
          </cell>
        </row>
        <row r="2302">
          <cell r="C2302" t="str">
            <v>SE08STD</v>
          </cell>
          <cell r="D2302" t="str">
            <v>08</v>
          </cell>
          <cell r="E2302" t="str">
            <v>STD</v>
          </cell>
          <cell r="F2302" t="str">
            <v>23.5</v>
          </cell>
          <cell r="K2302" t="str">
            <v>BL SeriesA15048</v>
          </cell>
          <cell r="L2302" t="str">
            <v>48</v>
          </cell>
          <cell r="M2302" t="str">
            <v>3348</v>
          </cell>
          <cell r="AH2302" t="str">
            <v>PLUG12FLANGED1500NA</v>
          </cell>
          <cell r="AI2302" t="str">
            <v>12</v>
          </cell>
          <cell r="AJ2302" t="str">
            <v>FLANGED</v>
          </cell>
          <cell r="AK2302" t="str">
            <v>1500</v>
          </cell>
          <cell r="AL2302" t="str">
            <v>NA</v>
          </cell>
          <cell r="AN2302" t="str">
            <v>Error</v>
          </cell>
        </row>
        <row r="2303">
          <cell r="C2303" t="str">
            <v>SE10STD</v>
          </cell>
          <cell r="D2303" t="str">
            <v>10</v>
          </cell>
          <cell r="E2303" t="str">
            <v>STD</v>
          </cell>
          <cell r="F2303" t="str">
            <v>36.5</v>
          </cell>
          <cell r="K2303" t="str">
            <v>BL SeriesA15050</v>
          </cell>
          <cell r="L2303" t="str">
            <v>50</v>
          </cell>
          <cell r="M2303" t="str">
            <v>3716</v>
          </cell>
          <cell r="AH2303" t="str">
            <v>PLUG14FLANGED1500NA</v>
          </cell>
          <cell r="AI2303" t="str">
            <v>14</v>
          </cell>
          <cell r="AJ2303" t="str">
            <v>FLANGED</v>
          </cell>
          <cell r="AK2303" t="str">
            <v>1500</v>
          </cell>
          <cell r="AL2303" t="str">
            <v>NA</v>
          </cell>
          <cell r="AN2303" t="str">
            <v>Error</v>
          </cell>
        </row>
        <row r="2304">
          <cell r="C2304" t="str">
            <v>SE12STD</v>
          </cell>
          <cell r="D2304" t="str">
            <v>12</v>
          </cell>
          <cell r="E2304" t="str">
            <v>STD</v>
          </cell>
          <cell r="F2304" t="str">
            <v>47</v>
          </cell>
          <cell r="K2304" t="str">
            <v>BL SeriesA15052</v>
          </cell>
          <cell r="L2304" t="str">
            <v>52</v>
          </cell>
          <cell r="M2304" t="str">
            <v>4156</v>
          </cell>
          <cell r="AH2304" t="str">
            <v>PLUG16FLANGED1500NA</v>
          </cell>
          <cell r="AI2304" t="str">
            <v>16</v>
          </cell>
          <cell r="AJ2304" t="str">
            <v>FLANGED</v>
          </cell>
          <cell r="AK2304" t="str">
            <v>1500</v>
          </cell>
          <cell r="AL2304" t="str">
            <v>NA</v>
          </cell>
          <cell r="AN2304" t="str">
            <v>Error</v>
          </cell>
        </row>
        <row r="2305">
          <cell r="C2305" t="str">
            <v>SE14STD</v>
          </cell>
          <cell r="D2305" t="str">
            <v>14</v>
          </cell>
          <cell r="E2305" t="str">
            <v>STD</v>
          </cell>
          <cell r="F2305" t="str">
            <v>60</v>
          </cell>
          <cell r="K2305" t="str">
            <v>BL SeriesA15054</v>
          </cell>
          <cell r="L2305" t="str">
            <v>54</v>
          </cell>
          <cell r="M2305" t="str">
            <v>4639</v>
          </cell>
          <cell r="AH2305" t="str">
            <v>PLUG18FLANGED1500NA</v>
          </cell>
          <cell r="AI2305" t="str">
            <v>18</v>
          </cell>
          <cell r="AJ2305" t="str">
            <v>FLANGED</v>
          </cell>
          <cell r="AK2305" t="str">
            <v>1500</v>
          </cell>
          <cell r="AL2305" t="str">
            <v>NA</v>
          </cell>
          <cell r="AN2305" t="str">
            <v>Error</v>
          </cell>
        </row>
        <row r="2306">
          <cell r="C2306" t="str">
            <v>SE16STD</v>
          </cell>
          <cell r="D2306" t="str">
            <v>16</v>
          </cell>
          <cell r="E2306" t="str">
            <v>STD</v>
          </cell>
          <cell r="F2306" t="str">
            <v>70</v>
          </cell>
          <cell r="K2306" t="str">
            <v>BL SeriesA15056</v>
          </cell>
          <cell r="L2306" t="str">
            <v>56</v>
          </cell>
          <cell r="M2306" t="str">
            <v>5132</v>
          </cell>
          <cell r="AH2306" t="str">
            <v>PLUG20FLANGED1500NA</v>
          </cell>
          <cell r="AI2306" t="str">
            <v>20</v>
          </cell>
          <cell r="AJ2306" t="str">
            <v>FLANGED</v>
          </cell>
          <cell r="AK2306" t="str">
            <v>1500</v>
          </cell>
          <cell r="AL2306" t="str">
            <v>NA</v>
          </cell>
          <cell r="AN2306" t="str">
            <v>Error</v>
          </cell>
        </row>
        <row r="2307">
          <cell r="C2307" t="str">
            <v>SE18STD</v>
          </cell>
          <cell r="D2307" t="str">
            <v>18</v>
          </cell>
          <cell r="E2307" t="str">
            <v>STD</v>
          </cell>
          <cell r="F2307" t="str">
            <v>94</v>
          </cell>
          <cell r="K2307" t="str">
            <v>BL SeriesA15058</v>
          </cell>
          <cell r="L2307" t="str">
            <v>58</v>
          </cell>
          <cell r="M2307" t="str">
            <v>5675</v>
          </cell>
          <cell r="AH2307" t="str">
            <v>PLUG22FLANGED1500NA</v>
          </cell>
          <cell r="AI2307" t="str">
            <v>22</v>
          </cell>
          <cell r="AJ2307" t="str">
            <v>FLANGED</v>
          </cell>
          <cell r="AK2307" t="str">
            <v>1500</v>
          </cell>
          <cell r="AL2307" t="str">
            <v>NA</v>
          </cell>
          <cell r="AN2307" t="str">
            <v>Error</v>
          </cell>
        </row>
        <row r="2308">
          <cell r="C2308" t="str">
            <v>SE20STD</v>
          </cell>
          <cell r="D2308" t="str">
            <v>20</v>
          </cell>
          <cell r="E2308" t="str">
            <v>STD</v>
          </cell>
          <cell r="F2308" t="str">
            <v>105</v>
          </cell>
          <cell r="K2308" t="str">
            <v>BL SeriesA15060</v>
          </cell>
          <cell r="L2308" t="str">
            <v>60</v>
          </cell>
          <cell r="M2308" t="str">
            <v>6154</v>
          </cell>
          <cell r="AH2308" t="str">
            <v>PLUG24FLANGED1500NA</v>
          </cell>
          <cell r="AI2308" t="str">
            <v>24</v>
          </cell>
          <cell r="AJ2308" t="str">
            <v>FLANGED</v>
          </cell>
          <cell r="AK2308" t="str">
            <v>1500</v>
          </cell>
          <cell r="AL2308" t="str">
            <v>NA</v>
          </cell>
          <cell r="AN2308" t="str">
            <v>Error</v>
          </cell>
        </row>
        <row r="2309">
          <cell r="C2309" t="str">
            <v>SE22STD</v>
          </cell>
          <cell r="D2309" t="str">
            <v>22</v>
          </cell>
          <cell r="E2309" t="str">
            <v>STD</v>
          </cell>
          <cell r="F2309" t="str">
            <v>115</v>
          </cell>
        </row>
        <row r="2310">
          <cell r="C2310" t="str">
            <v>SE24STD</v>
          </cell>
          <cell r="D2310" t="str">
            <v>24</v>
          </cell>
          <cell r="E2310" t="str">
            <v>STD</v>
          </cell>
          <cell r="F2310" t="str">
            <v>126</v>
          </cell>
          <cell r="K2310" t="str">
            <v>WN SeriesA150.50</v>
          </cell>
          <cell r="L2310" t="str">
            <v>.50</v>
          </cell>
          <cell r="M2310" t="str">
            <v>Error</v>
          </cell>
          <cell r="AH2310" t="str">
            <v>PLUG.25FLANGED1500NAYES</v>
          </cell>
          <cell r="AI2310" t="str">
            <v>.25</v>
          </cell>
          <cell r="AJ2310" t="str">
            <v>FLANGED</v>
          </cell>
          <cell r="AK2310" t="str">
            <v>1500</v>
          </cell>
          <cell r="AL2310" t="str">
            <v>NA</v>
          </cell>
          <cell r="AM2310" t="str">
            <v>YES</v>
          </cell>
          <cell r="AN2310" t="str">
            <v>Error</v>
          </cell>
        </row>
        <row r="2311">
          <cell r="C2311" t="str">
            <v>SE26STD</v>
          </cell>
          <cell r="D2311" t="str">
            <v>26</v>
          </cell>
          <cell r="E2311" t="str">
            <v>STD</v>
          </cell>
          <cell r="F2311" t="str">
            <v>137</v>
          </cell>
          <cell r="K2311" t="str">
            <v>WN SeriesA150.75</v>
          </cell>
          <cell r="L2311" t="str">
            <v>.75</v>
          </cell>
          <cell r="M2311" t="str">
            <v>Error</v>
          </cell>
          <cell r="AH2311" t="str">
            <v>PLUG.375FLANGED1500NAYES</v>
          </cell>
          <cell r="AI2311" t="str">
            <v>.375</v>
          </cell>
          <cell r="AJ2311" t="str">
            <v>FLANGED</v>
          </cell>
          <cell r="AK2311" t="str">
            <v>1500</v>
          </cell>
          <cell r="AL2311" t="str">
            <v>NA</v>
          </cell>
          <cell r="AM2311" t="str">
            <v>YES</v>
          </cell>
          <cell r="AN2311" t="str">
            <v>Error</v>
          </cell>
        </row>
        <row r="2312">
          <cell r="C2312" t="str">
            <v>SE28STD</v>
          </cell>
          <cell r="D2312" t="str">
            <v>28</v>
          </cell>
          <cell r="E2312" t="str">
            <v>STD</v>
          </cell>
          <cell r="F2312" t="str">
            <v>148</v>
          </cell>
          <cell r="K2312" t="str">
            <v>WN SeriesA15001</v>
          </cell>
          <cell r="L2312" t="str">
            <v>01</v>
          </cell>
          <cell r="M2312" t="str">
            <v>Error</v>
          </cell>
          <cell r="AH2312" t="str">
            <v>PLUG.50FLANGED1500NAYES</v>
          </cell>
          <cell r="AI2312" t="str">
            <v>.50</v>
          </cell>
          <cell r="AJ2312" t="str">
            <v>FLANGED</v>
          </cell>
          <cell r="AK2312" t="str">
            <v>1500</v>
          </cell>
          <cell r="AL2312" t="str">
            <v>NA</v>
          </cell>
          <cell r="AM2312" t="str">
            <v>YES</v>
          </cell>
          <cell r="AN2312" t="str">
            <v>Error</v>
          </cell>
        </row>
        <row r="2313">
          <cell r="C2313" t="str">
            <v>SE30STD</v>
          </cell>
          <cell r="D2313" t="str">
            <v>30</v>
          </cell>
          <cell r="E2313" t="str">
            <v>STD</v>
          </cell>
          <cell r="F2313" t="str">
            <v>159</v>
          </cell>
          <cell r="K2313" t="str">
            <v>WN SeriesA15001.25</v>
          </cell>
          <cell r="L2313" t="str">
            <v>01.25</v>
          </cell>
          <cell r="M2313" t="str">
            <v>Error</v>
          </cell>
          <cell r="AH2313" t="str">
            <v>PLUG.75FLANGED1500NAYES</v>
          </cell>
          <cell r="AI2313" t="str">
            <v>.75</v>
          </cell>
          <cell r="AJ2313" t="str">
            <v>FLANGED</v>
          </cell>
          <cell r="AK2313" t="str">
            <v>1500</v>
          </cell>
          <cell r="AL2313" t="str">
            <v>NA</v>
          </cell>
          <cell r="AM2313" t="str">
            <v>YES</v>
          </cell>
          <cell r="AN2313" t="str">
            <v>Error</v>
          </cell>
        </row>
        <row r="2314">
          <cell r="C2314" t="str">
            <v>SE32STD</v>
          </cell>
          <cell r="D2314" t="str">
            <v>32</v>
          </cell>
          <cell r="E2314" t="str">
            <v>STD</v>
          </cell>
          <cell r="F2314" t="str">
            <v>170</v>
          </cell>
          <cell r="K2314" t="str">
            <v>WN SeriesA15001.5</v>
          </cell>
          <cell r="L2314" t="str">
            <v>01.5</v>
          </cell>
          <cell r="M2314" t="str">
            <v>Error</v>
          </cell>
          <cell r="AH2314" t="str">
            <v>PLUG01FLANGED1500NAYES</v>
          </cell>
          <cell r="AI2314" t="str">
            <v>01</v>
          </cell>
          <cell r="AJ2314" t="str">
            <v>FLANGED</v>
          </cell>
          <cell r="AK2314" t="str">
            <v>1500</v>
          </cell>
          <cell r="AL2314" t="str">
            <v>NA</v>
          </cell>
          <cell r="AM2314" t="str">
            <v>YES</v>
          </cell>
          <cell r="AN2314" t="str">
            <v>Error</v>
          </cell>
        </row>
        <row r="2315">
          <cell r="C2315" t="str">
            <v>SE34STD</v>
          </cell>
          <cell r="D2315" t="str">
            <v>34</v>
          </cell>
          <cell r="E2315" t="str">
            <v>STD</v>
          </cell>
          <cell r="F2315" t="str">
            <v>181</v>
          </cell>
          <cell r="K2315" t="str">
            <v>WN SeriesA15002</v>
          </cell>
          <cell r="L2315" t="str">
            <v>02</v>
          </cell>
          <cell r="M2315" t="str">
            <v>Error</v>
          </cell>
          <cell r="AH2315" t="str">
            <v>PLUG01.5FLANGED1500NAYES</v>
          </cell>
          <cell r="AI2315" t="str">
            <v>01.5</v>
          </cell>
          <cell r="AJ2315" t="str">
            <v>FLANGED</v>
          </cell>
          <cell r="AK2315" t="str">
            <v>1500</v>
          </cell>
          <cell r="AL2315" t="str">
            <v>NA</v>
          </cell>
          <cell r="AM2315" t="str">
            <v>YES</v>
          </cell>
          <cell r="AN2315" t="str">
            <v>100 </v>
          </cell>
        </row>
        <row r="2316">
          <cell r="C2316" t="str">
            <v>SE36STD</v>
          </cell>
          <cell r="D2316" t="str">
            <v>36</v>
          </cell>
          <cell r="E2316" t="str">
            <v>STD</v>
          </cell>
          <cell r="F2316" t="str">
            <v>192</v>
          </cell>
          <cell r="K2316" t="str">
            <v>WN SeriesA15002.5</v>
          </cell>
          <cell r="L2316" t="str">
            <v>02.5</v>
          </cell>
          <cell r="M2316" t="str">
            <v>Error</v>
          </cell>
          <cell r="AH2316" t="str">
            <v>PLUG02FLANGED1500NAYES</v>
          </cell>
          <cell r="AI2316" t="str">
            <v>02</v>
          </cell>
          <cell r="AJ2316" t="str">
            <v>FLANGED</v>
          </cell>
          <cell r="AK2316" t="str">
            <v>1500</v>
          </cell>
          <cell r="AL2316" t="str">
            <v>NA</v>
          </cell>
          <cell r="AM2316" t="str">
            <v>YES</v>
          </cell>
          <cell r="AN2316" t="str">
            <v>115</v>
          </cell>
        </row>
        <row r="2317">
          <cell r="C2317" t="str">
            <v>SE42STD</v>
          </cell>
          <cell r="D2317" t="str">
            <v>42</v>
          </cell>
          <cell r="E2317" t="str">
            <v>STD</v>
          </cell>
          <cell r="F2317" t="str">
            <v>225</v>
          </cell>
          <cell r="K2317" t="str">
            <v>WN SeriesA15003</v>
          </cell>
          <cell r="L2317" t="str">
            <v>03</v>
          </cell>
          <cell r="M2317" t="str">
            <v>Error</v>
          </cell>
          <cell r="AH2317" t="str">
            <v>PLUG03FLANGED1500NAYES</v>
          </cell>
          <cell r="AI2317" t="str">
            <v>03</v>
          </cell>
          <cell r="AJ2317" t="str">
            <v>FLANGED</v>
          </cell>
          <cell r="AK2317" t="str">
            <v>1500</v>
          </cell>
          <cell r="AL2317" t="str">
            <v>NA</v>
          </cell>
          <cell r="AM2317" t="str">
            <v>YES</v>
          </cell>
          <cell r="AN2317" t="str">
            <v>210</v>
          </cell>
        </row>
        <row r="2318">
          <cell r="C2318" t="str">
            <v>SE48STD</v>
          </cell>
          <cell r="D2318" t="str">
            <v>48</v>
          </cell>
          <cell r="E2318" t="str">
            <v>STD</v>
          </cell>
          <cell r="F2318" t="str">
            <v>258</v>
          </cell>
          <cell r="K2318" t="str">
            <v>WN SeriesA15003.5</v>
          </cell>
          <cell r="L2318" t="str">
            <v>03.5</v>
          </cell>
          <cell r="M2318" t="str">
            <v>Error</v>
          </cell>
          <cell r="AH2318" t="str">
            <v>PLUG04FLANGED1500NAYES</v>
          </cell>
          <cell r="AI2318" t="str">
            <v>04</v>
          </cell>
          <cell r="AJ2318" t="str">
            <v>FLANGED</v>
          </cell>
          <cell r="AK2318" t="str">
            <v>1500</v>
          </cell>
          <cell r="AL2318" t="str">
            <v>NA</v>
          </cell>
          <cell r="AM2318" t="str">
            <v>YES</v>
          </cell>
          <cell r="AN2318" t="str">
            <v>340</v>
          </cell>
        </row>
        <row r="2319">
          <cell r="C2319" t="str">
            <v>SE54STD</v>
          </cell>
          <cell r="D2319" t="str">
            <v>54</v>
          </cell>
          <cell r="E2319" t="str">
            <v>STD</v>
          </cell>
          <cell r="F2319" t="str">
            <v>291</v>
          </cell>
          <cell r="K2319" t="str">
            <v>WN SeriesA15004</v>
          </cell>
          <cell r="L2319" t="str">
            <v>04</v>
          </cell>
          <cell r="M2319" t="str">
            <v>Error</v>
          </cell>
          <cell r="AH2319" t="str">
            <v>PLUG06FLANGED1500NAYES</v>
          </cell>
          <cell r="AI2319" t="str">
            <v>06</v>
          </cell>
          <cell r="AJ2319" t="str">
            <v>FLANGED</v>
          </cell>
          <cell r="AK2319" t="str">
            <v>1500</v>
          </cell>
          <cell r="AL2319" t="str">
            <v>NA</v>
          </cell>
          <cell r="AM2319" t="str">
            <v>YES</v>
          </cell>
          <cell r="AN2319" t="str">
            <v>1130</v>
          </cell>
        </row>
        <row r="2320">
          <cell r="C2320" t="str">
            <v>SE60STD</v>
          </cell>
          <cell r="D2320" t="str">
            <v>60</v>
          </cell>
          <cell r="E2320" t="str">
            <v>STD</v>
          </cell>
          <cell r="F2320" t="str">
            <v>324</v>
          </cell>
          <cell r="K2320" t="str">
            <v>WN SeriesA15005</v>
          </cell>
          <cell r="L2320" t="str">
            <v>05</v>
          </cell>
          <cell r="M2320" t="str">
            <v>Error</v>
          </cell>
          <cell r="AH2320" t="str">
            <v>PLUG08FLANGED1500NAYES</v>
          </cell>
          <cell r="AI2320" t="str">
            <v>08</v>
          </cell>
          <cell r="AJ2320" t="str">
            <v>FLANGED</v>
          </cell>
          <cell r="AK2320" t="str">
            <v>1500</v>
          </cell>
          <cell r="AL2320" t="str">
            <v>NA</v>
          </cell>
          <cell r="AM2320" t="str">
            <v>YES</v>
          </cell>
          <cell r="AN2320" t="str">
            <v>1670</v>
          </cell>
        </row>
        <row r="2321">
          <cell r="K2321" t="str">
            <v>WN SeriesA15006</v>
          </cell>
          <cell r="L2321" t="str">
            <v>06</v>
          </cell>
          <cell r="M2321" t="str">
            <v>Error</v>
          </cell>
          <cell r="AH2321" t="str">
            <v>PLUG10FLANGED1500NAYES</v>
          </cell>
          <cell r="AI2321" t="str">
            <v>10</v>
          </cell>
          <cell r="AJ2321" t="str">
            <v>FLANGED</v>
          </cell>
          <cell r="AK2321" t="str">
            <v>1500</v>
          </cell>
          <cell r="AL2321" t="str">
            <v>NA</v>
          </cell>
          <cell r="AM2321" t="str">
            <v>YES</v>
          </cell>
          <cell r="AN2321" t="str">
            <v>2550</v>
          </cell>
        </row>
        <row r="2322">
          <cell r="C2322" t="str">
            <v>SE.50XH</v>
          </cell>
          <cell r="D2322" t="str">
            <v>.50</v>
          </cell>
          <cell r="E2322" t="str">
            <v>XH</v>
          </cell>
          <cell r="F2322" t="str">
            <v>.32</v>
          </cell>
          <cell r="K2322" t="str">
            <v>WN SeriesA15008</v>
          </cell>
          <cell r="L2322" t="str">
            <v>08</v>
          </cell>
          <cell r="M2322" t="str">
            <v>Error</v>
          </cell>
          <cell r="AH2322" t="str">
            <v>PLUG12FLANGED1500NAYES</v>
          </cell>
          <cell r="AI2322" t="str">
            <v>12</v>
          </cell>
          <cell r="AJ2322" t="str">
            <v>FLANGED</v>
          </cell>
          <cell r="AK2322" t="str">
            <v>1500</v>
          </cell>
          <cell r="AL2322" t="str">
            <v>NA</v>
          </cell>
          <cell r="AM2322" t="str">
            <v>YES</v>
          </cell>
          <cell r="AN2322" t="str">
            <v>2800 +</v>
          </cell>
        </row>
        <row r="2323">
          <cell r="C2323" t="str">
            <v>SE.75XH</v>
          </cell>
          <cell r="D2323" t="str">
            <v>.75</v>
          </cell>
          <cell r="E2323" t="str">
            <v>XH</v>
          </cell>
          <cell r="F2323" t="str">
            <v>.44</v>
          </cell>
          <cell r="K2323" t="str">
            <v>WN SeriesA15010</v>
          </cell>
          <cell r="L2323" t="str">
            <v>10</v>
          </cell>
          <cell r="M2323" t="str">
            <v>Error</v>
          </cell>
          <cell r="AH2323" t="str">
            <v>PLUG14FLANGED1500NAYES</v>
          </cell>
          <cell r="AI2323" t="str">
            <v>14</v>
          </cell>
          <cell r="AJ2323" t="str">
            <v>FLANGED</v>
          </cell>
          <cell r="AK2323" t="str">
            <v>1500</v>
          </cell>
          <cell r="AL2323" t="str">
            <v>NA</v>
          </cell>
          <cell r="AM2323" t="str">
            <v>YES</v>
          </cell>
          <cell r="AN2323" t="str">
            <v>Error</v>
          </cell>
        </row>
        <row r="2324">
          <cell r="C2324" t="str">
            <v>SE01XH</v>
          </cell>
          <cell r="D2324" t="str">
            <v>01</v>
          </cell>
          <cell r="E2324" t="str">
            <v>XH</v>
          </cell>
          <cell r="F2324" t="str">
            <v>1</v>
          </cell>
          <cell r="K2324" t="str">
            <v>WN SeriesA15012</v>
          </cell>
          <cell r="L2324" t="str">
            <v>12</v>
          </cell>
          <cell r="M2324" t="str">
            <v>Error</v>
          </cell>
          <cell r="AH2324" t="str">
            <v>PLUG16FLANGED1500NAYES</v>
          </cell>
          <cell r="AI2324" t="str">
            <v>16</v>
          </cell>
          <cell r="AJ2324" t="str">
            <v>FLANGED</v>
          </cell>
          <cell r="AK2324" t="str">
            <v>1500</v>
          </cell>
          <cell r="AL2324" t="str">
            <v>NA</v>
          </cell>
          <cell r="AM2324" t="str">
            <v>YES</v>
          </cell>
          <cell r="AN2324" t="str">
            <v>Error</v>
          </cell>
        </row>
        <row r="2325">
          <cell r="C2325" t="str">
            <v>SE01.25XH</v>
          </cell>
          <cell r="D2325" t="str">
            <v>01.25</v>
          </cell>
          <cell r="E2325" t="str">
            <v>XH</v>
          </cell>
          <cell r="F2325" t="str">
            <v>1.25</v>
          </cell>
          <cell r="K2325" t="str">
            <v>WN SeriesA15014</v>
          </cell>
          <cell r="L2325" t="str">
            <v>14</v>
          </cell>
          <cell r="M2325" t="str">
            <v>Error</v>
          </cell>
          <cell r="AH2325" t="str">
            <v>PLUG18FLANGED1500NAYES</v>
          </cell>
          <cell r="AI2325" t="str">
            <v>18</v>
          </cell>
          <cell r="AJ2325" t="str">
            <v>FLANGED</v>
          </cell>
          <cell r="AK2325" t="str">
            <v>1500</v>
          </cell>
          <cell r="AL2325" t="str">
            <v>NA</v>
          </cell>
          <cell r="AM2325" t="str">
            <v>YES</v>
          </cell>
          <cell r="AN2325" t="str">
            <v>Error</v>
          </cell>
        </row>
        <row r="2326">
          <cell r="C2326" t="str">
            <v>SE01.5XH</v>
          </cell>
          <cell r="D2326" t="str">
            <v>01.5</v>
          </cell>
          <cell r="E2326" t="str">
            <v>XH</v>
          </cell>
          <cell r="F2326" t="str">
            <v>1.74</v>
          </cell>
          <cell r="K2326" t="str">
            <v>WN SeriesA15016</v>
          </cell>
          <cell r="L2326" t="str">
            <v>16</v>
          </cell>
          <cell r="M2326" t="str">
            <v>Error</v>
          </cell>
          <cell r="AH2326" t="str">
            <v>PLUG20FLANGED1500NAYES</v>
          </cell>
          <cell r="AI2326" t="str">
            <v>20</v>
          </cell>
          <cell r="AJ2326" t="str">
            <v>FLANGED</v>
          </cell>
          <cell r="AK2326" t="str">
            <v>1500</v>
          </cell>
          <cell r="AL2326" t="str">
            <v>NA</v>
          </cell>
          <cell r="AM2326" t="str">
            <v>YES</v>
          </cell>
          <cell r="AN2326" t="str">
            <v>Error</v>
          </cell>
        </row>
        <row r="2327">
          <cell r="C2327" t="str">
            <v>SE02XH</v>
          </cell>
          <cell r="D2327" t="str">
            <v>02</v>
          </cell>
          <cell r="E2327" t="str">
            <v>XH</v>
          </cell>
          <cell r="F2327" t="str">
            <v>3</v>
          </cell>
          <cell r="K2327" t="str">
            <v>WN SeriesA15018</v>
          </cell>
          <cell r="L2327" t="str">
            <v>18</v>
          </cell>
          <cell r="M2327" t="str">
            <v>Error</v>
          </cell>
          <cell r="AH2327" t="str">
            <v>PLUG22FLANGED1500NAYES</v>
          </cell>
          <cell r="AI2327" t="str">
            <v>22</v>
          </cell>
          <cell r="AJ2327" t="str">
            <v>FLANGED</v>
          </cell>
          <cell r="AK2327" t="str">
            <v>1500</v>
          </cell>
          <cell r="AL2327" t="str">
            <v>NA</v>
          </cell>
          <cell r="AM2327" t="str">
            <v>YES</v>
          </cell>
          <cell r="AN2327" t="str">
            <v>Error</v>
          </cell>
        </row>
        <row r="2328">
          <cell r="C2328" t="str">
            <v>SE02.5XH</v>
          </cell>
          <cell r="D2328" t="str">
            <v>02.5</v>
          </cell>
          <cell r="E2328" t="str">
            <v>XH</v>
          </cell>
          <cell r="F2328" t="str">
            <v>4.5</v>
          </cell>
          <cell r="K2328" t="str">
            <v>WN SeriesA15020</v>
          </cell>
          <cell r="L2328" t="str">
            <v>20</v>
          </cell>
          <cell r="M2328" t="str">
            <v>Error</v>
          </cell>
          <cell r="AH2328" t="str">
            <v>PLUG24FLANGED1500NAYES</v>
          </cell>
          <cell r="AI2328" t="str">
            <v>24</v>
          </cell>
          <cell r="AJ2328" t="str">
            <v>FLANGED</v>
          </cell>
          <cell r="AK2328" t="str">
            <v>1500</v>
          </cell>
          <cell r="AL2328" t="str">
            <v>NA</v>
          </cell>
          <cell r="AM2328" t="str">
            <v>YES</v>
          </cell>
          <cell r="AN2328" t="str">
            <v>Error</v>
          </cell>
        </row>
        <row r="2329">
          <cell r="C2329" t="str">
            <v>SE03XH</v>
          </cell>
          <cell r="D2329" t="str">
            <v>03</v>
          </cell>
          <cell r="E2329" t="str">
            <v>XH</v>
          </cell>
          <cell r="F2329" t="str">
            <v>6.75</v>
          </cell>
          <cell r="K2329" t="str">
            <v>WN SeriesA15024</v>
          </cell>
          <cell r="L2329" t="str">
            <v>24</v>
          </cell>
          <cell r="M2329" t="str">
            <v>Error</v>
          </cell>
        </row>
        <row r="2330">
          <cell r="C2330" t="str">
            <v>SE03.5XH</v>
          </cell>
          <cell r="D2330" t="str">
            <v>03.5</v>
          </cell>
          <cell r="E2330" t="str">
            <v>XH</v>
          </cell>
          <cell r="F2330" t="str">
            <v>7.75</v>
          </cell>
          <cell r="K2330" t="str">
            <v>WN SeriesA15026</v>
          </cell>
          <cell r="L2330" t="str">
            <v>26</v>
          </cell>
          <cell r="M2330" t="str">
            <v>300</v>
          </cell>
          <cell r="AH2330" t="str">
            <v>PLUG.25BW1500NA</v>
          </cell>
          <cell r="AI2330" t="str">
            <v>.25</v>
          </cell>
          <cell r="AJ2330" t="str">
            <v>BW</v>
          </cell>
          <cell r="AK2330" t="str">
            <v>1500</v>
          </cell>
          <cell r="AL2330" t="str">
            <v>NA</v>
          </cell>
          <cell r="AN2330" t="str">
            <v>Error</v>
          </cell>
        </row>
        <row r="2331">
          <cell r="C2331" t="str">
            <v>SE04XH</v>
          </cell>
          <cell r="D2331" t="str">
            <v>04</v>
          </cell>
          <cell r="E2331" t="str">
            <v>XH</v>
          </cell>
          <cell r="F2331" t="str">
            <v>9.5</v>
          </cell>
          <cell r="K2331" t="str">
            <v>WN SeriesA15028</v>
          </cell>
          <cell r="L2331" t="str">
            <v>28</v>
          </cell>
          <cell r="M2331" t="str">
            <v>345</v>
          </cell>
          <cell r="AH2331" t="str">
            <v>PLUG.375BW1500NA</v>
          </cell>
          <cell r="AI2331" t="str">
            <v>.375</v>
          </cell>
          <cell r="AJ2331" t="str">
            <v>BW</v>
          </cell>
          <cell r="AK2331" t="str">
            <v>1500</v>
          </cell>
          <cell r="AL2331" t="str">
            <v>NA</v>
          </cell>
          <cell r="AN2331" t="str">
            <v>Error</v>
          </cell>
        </row>
        <row r="2332">
          <cell r="C2332" t="str">
            <v>SE04.5XH</v>
          </cell>
          <cell r="D2332" t="str">
            <v>04.5</v>
          </cell>
          <cell r="E2332" t="str">
            <v>XH</v>
          </cell>
          <cell r="F2332" t="str">
            <v>13</v>
          </cell>
          <cell r="K2332" t="str">
            <v>WN SeriesA15030</v>
          </cell>
          <cell r="L2332" t="str">
            <v>30</v>
          </cell>
          <cell r="M2332" t="str">
            <v>400</v>
          </cell>
          <cell r="AH2332" t="str">
            <v>PLUG.50BW1500NA</v>
          </cell>
          <cell r="AI2332" t="str">
            <v>.50</v>
          </cell>
          <cell r="AJ2332" t="str">
            <v>BW</v>
          </cell>
          <cell r="AK2332" t="str">
            <v>1500</v>
          </cell>
          <cell r="AL2332" t="str">
            <v>NA</v>
          </cell>
          <cell r="AN2332" t="str">
            <v>Error</v>
          </cell>
        </row>
        <row r="2333">
          <cell r="C2333" t="str">
            <v>SE05XH</v>
          </cell>
          <cell r="D2333" t="str">
            <v>05</v>
          </cell>
          <cell r="E2333" t="str">
            <v>XH</v>
          </cell>
          <cell r="F2333" t="str">
            <v>17</v>
          </cell>
          <cell r="K2333" t="str">
            <v>WN SeriesA15032</v>
          </cell>
          <cell r="L2333" t="str">
            <v>32</v>
          </cell>
          <cell r="M2333" t="str">
            <v>505</v>
          </cell>
          <cell r="AH2333" t="str">
            <v>PLUG.75BW1500NA</v>
          </cell>
          <cell r="AI2333" t="str">
            <v>.75</v>
          </cell>
          <cell r="AJ2333" t="str">
            <v>BW</v>
          </cell>
          <cell r="AK2333" t="str">
            <v>1500</v>
          </cell>
          <cell r="AL2333" t="str">
            <v>NA</v>
          </cell>
          <cell r="AN2333" t="str">
            <v>Error</v>
          </cell>
        </row>
        <row r="2334">
          <cell r="C2334" t="str">
            <v>SE06XH</v>
          </cell>
          <cell r="D2334" t="str">
            <v>06</v>
          </cell>
          <cell r="E2334" t="str">
            <v>XH</v>
          </cell>
          <cell r="F2334" t="str">
            <v>21.5</v>
          </cell>
          <cell r="K2334" t="str">
            <v>WN SeriesA15034</v>
          </cell>
          <cell r="L2334" t="str">
            <v>34</v>
          </cell>
          <cell r="M2334" t="str">
            <v>540</v>
          </cell>
          <cell r="AH2334" t="str">
            <v>PLUG01BW1500NA</v>
          </cell>
          <cell r="AI2334" t="str">
            <v>01</v>
          </cell>
          <cell r="AJ2334" t="str">
            <v>BW</v>
          </cell>
          <cell r="AK2334" t="str">
            <v>1500</v>
          </cell>
          <cell r="AL2334" t="str">
            <v>NA</v>
          </cell>
          <cell r="AN2334" t="str">
            <v>Error</v>
          </cell>
        </row>
        <row r="2335">
          <cell r="C2335" t="str">
            <v>SE08XH</v>
          </cell>
          <cell r="D2335" t="str">
            <v>08</v>
          </cell>
          <cell r="E2335" t="str">
            <v>XH</v>
          </cell>
          <cell r="F2335" t="str">
            <v>32</v>
          </cell>
          <cell r="K2335" t="str">
            <v>WN SeriesA15036</v>
          </cell>
          <cell r="L2335" t="str">
            <v>36</v>
          </cell>
          <cell r="M2335" t="str">
            <v>640</v>
          </cell>
          <cell r="AH2335" t="str">
            <v>PLUG01.5BW1500NA</v>
          </cell>
          <cell r="AI2335" t="str">
            <v>01.5</v>
          </cell>
          <cell r="AJ2335" t="str">
            <v>BW</v>
          </cell>
          <cell r="AK2335" t="str">
            <v>1500</v>
          </cell>
          <cell r="AL2335" t="str">
            <v>NA</v>
          </cell>
          <cell r="AN2335" t="str">
            <v>Error</v>
          </cell>
        </row>
        <row r="2336">
          <cell r="C2336" t="str">
            <v>SE10XH</v>
          </cell>
          <cell r="D2336" t="str">
            <v>10</v>
          </cell>
          <cell r="E2336" t="str">
            <v>XH</v>
          </cell>
          <cell r="F2336" t="str">
            <v>53</v>
          </cell>
          <cell r="K2336" t="str">
            <v>WN SeriesA15038</v>
          </cell>
          <cell r="L2336" t="str">
            <v>38</v>
          </cell>
          <cell r="M2336" t="str">
            <v>720</v>
          </cell>
          <cell r="AH2336" t="str">
            <v>PLUG02BW1500NA</v>
          </cell>
          <cell r="AI2336" t="str">
            <v>02</v>
          </cell>
          <cell r="AJ2336" t="str">
            <v>BW</v>
          </cell>
          <cell r="AK2336" t="str">
            <v>1500</v>
          </cell>
          <cell r="AL2336" t="str">
            <v>NA</v>
          </cell>
          <cell r="AN2336" t="str">
            <v>Error</v>
          </cell>
        </row>
        <row r="2337">
          <cell r="C2337" t="str">
            <v>SE12XH</v>
          </cell>
          <cell r="D2337" t="str">
            <v>12</v>
          </cell>
          <cell r="E2337" t="str">
            <v>XH</v>
          </cell>
          <cell r="F2337" t="str">
            <v>62</v>
          </cell>
          <cell r="K2337" t="str">
            <v>WN SeriesA15040</v>
          </cell>
          <cell r="L2337" t="str">
            <v>40</v>
          </cell>
          <cell r="M2337" t="str">
            <v>775</v>
          </cell>
          <cell r="AH2337" t="str">
            <v>PLUG03BW1500NA</v>
          </cell>
          <cell r="AI2337" t="str">
            <v>03</v>
          </cell>
          <cell r="AJ2337" t="str">
            <v>BW</v>
          </cell>
          <cell r="AK2337" t="str">
            <v>1500</v>
          </cell>
          <cell r="AL2337" t="str">
            <v>NA</v>
          </cell>
          <cell r="AN2337" t="str">
            <v>125 </v>
          </cell>
        </row>
        <row r="2338">
          <cell r="C2338" t="str">
            <v>SE14XH</v>
          </cell>
          <cell r="D2338" t="str">
            <v>14</v>
          </cell>
          <cell r="E2338" t="str">
            <v>XH</v>
          </cell>
          <cell r="F2338" t="str">
            <v>80</v>
          </cell>
          <cell r="K2338" t="str">
            <v>WN SeriesA15042</v>
          </cell>
          <cell r="L2338" t="str">
            <v>42</v>
          </cell>
          <cell r="M2338" t="str">
            <v>890</v>
          </cell>
          <cell r="AH2338" t="str">
            <v>PLUG04BW1500NA</v>
          </cell>
          <cell r="AI2338" t="str">
            <v>04</v>
          </cell>
          <cell r="AJ2338" t="str">
            <v>BW</v>
          </cell>
          <cell r="AK2338" t="str">
            <v>1500</v>
          </cell>
          <cell r="AL2338" t="str">
            <v>NA</v>
          </cell>
          <cell r="AN2338" t="str">
            <v>152</v>
          </cell>
        </row>
        <row r="2339">
          <cell r="C2339" t="str">
            <v>SE16XH</v>
          </cell>
          <cell r="D2339" t="str">
            <v>16</v>
          </cell>
          <cell r="E2339" t="str">
            <v>XH</v>
          </cell>
          <cell r="F2339" t="str">
            <v>93</v>
          </cell>
          <cell r="K2339" t="str">
            <v>WN SeriesA15044</v>
          </cell>
          <cell r="L2339" t="str">
            <v>44</v>
          </cell>
          <cell r="M2339" t="str">
            <v>990</v>
          </cell>
          <cell r="AH2339" t="str">
            <v>PLUG06BW1500NA</v>
          </cell>
          <cell r="AI2339" t="str">
            <v>06</v>
          </cell>
          <cell r="AJ2339" t="str">
            <v>BW</v>
          </cell>
          <cell r="AK2339" t="str">
            <v>1500</v>
          </cell>
          <cell r="AL2339" t="str">
            <v>NA</v>
          </cell>
          <cell r="AN2339" t="str">
            <v>175 +</v>
          </cell>
        </row>
        <row r="2340">
          <cell r="C2340" t="str">
            <v>SE18XH</v>
          </cell>
          <cell r="D2340" t="str">
            <v>18</v>
          </cell>
          <cell r="E2340" t="str">
            <v>XH</v>
          </cell>
          <cell r="F2340" t="str">
            <v>124</v>
          </cell>
          <cell r="K2340" t="str">
            <v>WN SeriesA15046</v>
          </cell>
          <cell r="L2340" t="str">
            <v>46</v>
          </cell>
          <cell r="M2340" t="str">
            <v>1060</v>
          </cell>
          <cell r="AH2340" t="str">
            <v>PLUG08BW1500NA</v>
          </cell>
          <cell r="AI2340" t="str">
            <v>08</v>
          </cell>
          <cell r="AJ2340" t="str">
            <v>BW</v>
          </cell>
          <cell r="AK2340" t="str">
            <v>1500</v>
          </cell>
          <cell r="AL2340" t="str">
            <v>NA</v>
          </cell>
          <cell r="AN2340" t="str">
            <v>Error</v>
          </cell>
        </row>
        <row r="2341">
          <cell r="C2341" t="str">
            <v>SE20XH</v>
          </cell>
          <cell r="D2341" t="str">
            <v>20</v>
          </cell>
          <cell r="E2341" t="str">
            <v>XH</v>
          </cell>
          <cell r="F2341" t="str">
            <v>138</v>
          </cell>
          <cell r="K2341" t="str">
            <v>WN SeriesA15048</v>
          </cell>
          <cell r="L2341" t="str">
            <v>48</v>
          </cell>
          <cell r="M2341" t="str">
            <v>1185</v>
          </cell>
          <cell r="AH2341" t="str">
            <v>PLUG10BW1500NA</v>
          </cell>
          <cell r="AI2341" t="str">
            <v>10</v>
          </cell>
          <cell r="AJ2341" t="str">
            <v>BW</v>
          </cell>
          <cell r="AK2341" t="str">
            <v>1500</v>
          </cell>
          <cell r="AL2341" t="str">
            <v>NA</v>
          </cell>
          <cell r="AN2341" t="str">
            <v>Error</v>
          </cell>
        </row>
        <row r="2342">
          <cell r="C2342" t="str">
            <v>SE22XH</v>
          </cell>
          <cell r="D2342" t="str">
            <v>22</v>
          </cell>
          <cell r="E2342" t="str">
            <v>XH</v>
          </cell>
          <cell r="F2342" t="str">
            <v>150</v>
          </cell>
          <cell r="K2342" t="str">
            <v>WN SeriesA15050</v>
          </cell>
          <cell r="L2342" t="str">
            <v>50</v>
          </cell>
          <cell r="M2342" t="str">
            <v>1270</v>
          </cell>
          <cell r="AH2342" t="str">
            <v>PLUG12BW1500NA</v>
          </cell>
          <cell r="AI2342" t="str">
            <v>12</v>
          </cell>
          <cell r="AJ2342" t="str">
            <v>BW</v>
          </cell>
          <cell r="AK2342" t="str">
            <v>1500</v>
          </cell>
          <cell r="AL2342" t="str">
            <v>NA</v>
          </cell>
          <cell r="AN2342" t="str">
            <v>Error</v>
          </cell>
        </row>
        <row r="2343">
          <cell r="C2343" t="str">
            <v>SE24XH</v>
          </cell>
          <cell r="D2343" t="str">
            <v>24</v>
          </cell>
          <cell r="E2343" t="str">
            <v>XH</v>
          </cell>
          <cell r="F2343" t="str">
            <v>167</v>
          </cell>
          <cell r="K2343" t="str">
            <v>WN SeriesA15052</v>
          </cell>
          <cell r="L2343" t="str">
            <v>52</v>
          </cell>
          <cell r="M2343" t="str">
            <v>1410</v>
          </cell>
          <cell r="AH2343" t="str">
            <v>PLUG14BW1500NA</v>
          </cell>
          <cell r="AI2343" t="str">
            <v>14</v>
          </cell>
          <cell r="AJ2343" t="str">
            <v>BW</v>
          </cell>
          <cell r="AK2343" t="str">
            <v>1500</v>
          </cell>
          <cell r="AL2343" t="str">
            <v>NA</v>
          </cell>
          <cell r="AN2343" t="str">
            <v>Error</v>
          </cell>
        </row>
        <row r="2344">
          <cell r="C2344" t="str">
            <v>SE26XH</v>
          </cell>
          <cell r="D2344" t="str">
            <v>26</v>
          </cell>
          <cell r="E2344" t="str">
            <v>XH</v>
          </cell>
          <cell r="F2344" t="str">
            <v>184</v>
          </cell>
          <cell r="K2344" t="str">
            <v>WN SeriesA15054</v>
          </cell>
          <cell r="L2344" t="str">
            <v>54</v>
          </cell>
          <cell r="M2344" t="str">
            <v>1585</v>
          </cell>
          <cell r="AH2344" t="str">
            <v>PLUG16BW1500NA</v>
          </cell>
          <cell r="AI2344" t="str">
            <v>16</v>
          </cell>
          <cell r="AJ2344" t="str">
            <v>BW</v>
          </cell>
          <cell r="AK2344" t="str">
            <v>1500</v>
          </cell>
          <cell r="AL2344" t="str">
            <v>NA</v>
          </cell>
          <cell r="AN2344" t="str">
            <v>Error</v>
          </cell>
        </row>
        <row r="2345">
          <cell r="C2345" t="str">
            <v>SE28XH</v>
          </cell>
          <cell r="D2345" t="str">
            <v>28</v>
          </cell>
          <cell r="E2345" t="str">
            <v>XH</v>
          </cell>
          <cell r="F2345" t="str">
            <v>201</v>
          </cell>
          <cell r="K2345" t="str">
            <v>WN SeriesA15056</v>
          </cell>
          <cell r="L2345" t="str">
            <v>56</v>
          </cell>
          <cell r="M2345" t="str">
            <v>1760</v>
          </cell>
          <cell r="AH2345" t="str">
            <v>PLUG18BW1500NA</v>
          </cell>
          <cell r="AI2345" t="str">
            <v>18</v>
          </cell>
          <cell r="AJ2345" t="str">
            <v>BW</v>
          </cell>
          <cell r="AK2345" t="str">
            <v>1500</v>
          </cell>
          <cell r="AL2345" t="str">
            <v>NA</v>
          </cell>
          <cell r="AN2345" t="str">
            <v>Error</v>
          </cell>
        </row>
        <row r="2346">
          <cell r="C2346" t="str">
            <v>SE30XH</v>
          </cell>
          <cell r="D2346" t="str">
            <v>30</v>
          </cell>
          <cell r="E2346" t="str">
            <v>XH</v>
          </cell>
          <cell r="F2346" t="str">
            <v>218</v>
          </cell>
          <cell r="K2346" t="str">
            <v>WN SeriesA15058</v>
          </cell>
          <cell r="L2346" t="str">
            <v>58</v>
          </cell>
          <cell r="M2346" t="str">
            <v>1915</v>
          </cell>
          <cell r="AH2346" t="str">
            <v>PLUG20BW1500NA</v>
          </cell>
          <cell r="AI2346" t="str">
            <v>20</v>
          </cell>
          <cell r="AJ2346" t="str">
            <v>BW</v>
          </cell>
          <cell r="AK2346" t="str">
            <v>1500</v>
          </cell>
          <cell r="AL2346" t="str">
            <v>NA</v>
          </cell>
          <cell r="AN2346" t="str">
            <v>Error</v>
          </cell>
        </row>
        <row r="2347">
          <cell r="C2347" t="str">
            <v>SE32XH</v>
          </cell>
          <cell r="D2347" t="str">
            <v>32</v>
          </cell>
          <cell r="E2347" t="str">
            <v>XH</v>
          </cell>
          <cell r="F2347" t="str">
            <v>235</v>
          </cell>
          <cell r="K2347" t="str">
            <v>WN SeriesA15060</v>
          </cell>
          <cell r="L2347" t="str">
            <v>60</v>
          </cell>
          <cell r="M2347" t="str">
            <v>2045</v>
          </cell>
          <cell r="AH2347" t="str">
            <v>PLUG22BW1500NA</v>
          </cell>
          <cell r="AI2347" t="str">
            <v>22</v>
          </cell>
          <cell r="AJ2347" t="str">
            <v>BW</v>
          </cell>
          <cell r="AK2347" t="str">
            <v>1500</v>
          </cell>
          <cell r="AL2347" t="str">
            <v>NA</v>
          </cell>
          <cell r="AN2347" t="str">
            <v>Error</v>
          </cell>
        </row>
        <row r="2348">
          <cell r="C2348" t="str">
            <v>SE34XH</v>
          </cell>
          <cell r="D2348" t="str">
            <v>34</v>
          </cell>
          <cell r="E2348" t="str">
            <v>XH</v>
          </cell>
          <cell r="F2348" t="str">
            <v>252</v>
          </cell>
          <cell r="AH2348" t="str">
            <v>PLUG24BW1500NA</v>
          </cell>
          <cell r="AI2348" t="str">
            <v>24</v>
          </cell>
          <cell r="AJ2348" t="str">
            <v>BW</v>
          </cell>
          <cell r="AK2348" t="str">
            <v>1500</v>
          </cell>
          <cell r="AL2348" t="str">
            <v>NA</v>
          </cell>
          <cell r="AN2348" t="str">
            <v>Error</v>
          </cell>
        </row>
        <row r="2349">
          <cell r="C2349" t="str">
            <v>SE36XH</v>
          </cell>
          <cell r="D2349" t="str">
            <v>36</v>
          </cell>
          <cell r="E2349" t="str">
            <v>XH</v>
          </cell>
          <cell r="F2349" t="str">
            <v>269</v>
          </cell>
          <cell r="K2349" t="str">
            <v>300</v>
          </cell>
        </row>
        <row r="2350">
          <cell r="C2350" t="str">
            <v>SE42XH</v>
          </cell>
          <cell r="D2350" t="str">
            <v>42</v>
          </cell>
          <cell r="E2350" t="str">
            <v>XH</v>
          </cell>
          <cell r="F2350" t="str">
            <v>320</v>
          </cell>
          <cell r="K2350" t="str">
            <v>BL SeriesA300.50</v>
          </cell>
          <cell r="L2350" t="str">
            <v>.50</v>
          </cell>
          <cell r="M2350" t="str">
            <v>Error</v>
          </cell>
          <cell r="AH2350" t="str">
            <v>PLUG.25BW1500NAYES</v>
          </cell>
          <cell r="AI2350" t="str">
            <v>.25</v>
          </cell>
          <cell r="AJ2350" t="str">
            <v>BW</v>
          </cell>
          <cell r="AK2350" t="str">
            <v>1500</v>
          </cell>
          <cell r="AL2350" t="str">
            <v>NA</v>
          </cell>
          <cell r="AM2350" t="str">
            <v>YES</v>
          </cell>
          <cell r="AN2350" t="str">
            <v>Error</v>
          </cell>
        </row>
        <row r="2351">
          <cell r="C2351" t="str">
            <v>SE48XH</v>
          </cell>
          <cell r="D2351" t="str">
            <v>48</v>
          </cell>
          <cell r="E2351" t="str">
            <v>XH</v>
          </cell>
          <cell r="F2351" t="str">
            <v>371</v>
          </cell>
          <cell r="K2351" t="str">
            <v>BL SeriesA300.75</v>
          </cell>
          <cell r="L2351" t="str">
            <v>.75</v>
          </cell>
          <cell r="M2351" t="str">
            <v>Error</v>
          </cell>
          <cell r="AH2351" t="str">
            <v>PLUG.375BW1500NAYES</v>
          </cell>
          <cell r="AI2351" t="str">
            <v>.375</v>
          </cell>
          <cell r="AJ2351" t="str">
            <v>BW</v>
          </cell>
          <cell r="AK2351" t="str">
            <v>1500</v>
          </cell>
          <cell r="AL2351" t="str">
            <v>NA</v>
          </cell>
          <cell r="AM2351" t="str">
            <v>YES</v>
          </cell>
          <cell r="AN2351" t="str">
            <v>Error</v>
          </cell>
        </row>
        <row r="2352">
          <cell r="C2352" t="str">
            <v>SE54XH</v>
          </cell>
          <cell r="D2352" t="str">
            <v>54</v>
          </cell>
          <cell r="E2352" t="str">
            <v>XH</v>
          </cell>
          <cell r="F2352" t="str">
            <v>422</v>
          </cell>
          <cell r="K2352" t="str">
            <v>BL SeriesA30001</v>
          </cell>
          <cell r="L2352" t="str">
            <v>01</v>
          </cell>
          <cell r="M2352" t="str">
            <v>Error</v>
          </cell>
          <cell r="AH2352" t="str">
            <v>PLUG.50BW1500NAYES</v>
          </cell>
          <cell r="AI2352" t="str">
            <v>.50</v>
          </cell>
          <cell r="AJ2352" t="str">
            <v>BW</v>
          </cell>
          <cell r="AK2352" t="str">
            <v>1500</v>
          </cell>
          <cell r="AL2352" t="str">
            <v>NA</v>
          </cell>
          <cell r="AM2352" t="str">
            <v>YES</v>
          </cell>
          <cell r="AN2352" t="str">
            <v>Error</v>
          </cell>
        </row>
        <row r="2353">
          <cell r="C2353" t="str">
            <v>SE60XH</v>
          </cell>
          <cell r="D2353" t="str">
            <v>60</v>
          </cell>
          <cell r="E2353" t="str">
            <v>XH</v>
          </cell>
          <cell r="F2353" t="str">
            <v>473</v>
          </cell>
          <cell r="K2353" t="str">
            <v>BL SeriesA30001.25</v>
          </cell>
          <cell r="L2353" t="str">
            <v>01.25</v>
          </cell>
          <cell r="M2353" t="str">
            <v>Error</v>
          </cell>
          <cell r="AH2353" t="str">
            <v>PLUG.75BW1500NAYES</v>
          </cell>
          <cell r="AI2353" t="str">
            <v>.75</v>
          </cell>
          <cell r="AJ2353" t="str">
            <v>BW</v>
          </cell>
          <cell r="AK2353" t="str">
            <v>1500</v>
          </cell>
          <cell r="AL2353" t="str">
            <v>NA</v>
          </cell>
          <cell r="AM2353" t="str">
            <v>YES</v>
          </cell>
          <cell r="AN2353" t="str">
            <v>Error</v>
          </cell>
        </row>
        <row r="2354">
          <cell r="K2354" t="str">
            <v>BL SeriesA30001.5</v>
          </cell>
          <cell r="L2354" t="str">
            <v>01.5</v>
          </cell>
          <cell r="M2354" t="str">
            <v>Error</v>
          </cell>
          <cell r="AH2354" t="str">
            <v>PLUG01BW1500NAYES</v>
          </cell>
          <cell r="AI2354" t="str">
            <v>01</v>
          </cell>
          <cell r="AJ2354" t="str">
            <v>BW</v>
          </cell>
          <cell r="AK2354" t="str">
            <v>1500</v>
          </cell>
          <cell r="AL2354" t="str">
            <v>NA</v>
          </cell>
          <cell r="AM2354" t="str">
            <v>YES</v>
          </cell>
          <cell r="AN2354" t="str">
            <v>Error</v>
          </cell>
        </row>
        <row r="2355">
          <cell r="C2355" t="str">
            <v>SE.50NA</v>
          </cell>
          <cell r="D2355" t="str">
            <v>.50</v>
          </cell>
          <cell r="E2355" t="str">
            <v>NA</v>
          </cell>
          <cell r="F2355">
            <v>2.1893528053423204</v>
          </cell>
          <cell r="K2355" t="str">
            <v>BL SeriesA30002</v>
          </cell>
          <cell r="L2355" t="str">
            <v>02</v>
          </cell>
          <cell r="M2355" t="str">
            <v>Error</v>
          </cell>
          <cell r="AH2355" t="str">
            <v>PLUG01.5BW1500NAYES</v>
          </cell>
          <cell r="AI2355" t="str">
            <v>01.5</v>
          </cell>
          <cell r="AJ2355" t="str">
            <v>BW</v>
          </cell>
          <cell r="AK2355" t="str">
            <v>1500</v>
          </cell>
          <cell r="AL2355" t="str">
            <v>NA</v>
          </cell>
          <cell r="AM2355" t="str">
            <v>YES</v>
          </cell>
          <cell r="AN2355" t="str">
            <v>Error</v>
          </cell>
        </row>
        <row r="2356">
          <cell r="C2356" t="str">
            <v>SE.75NA</v>
          </cell>
          <cell r="D2356" t="str">
            <v>.75</v>
          </cell>
          <cell r="E2356" t="str">
            <v>NA</v>
          </cell>
          <cell r="F2356">
            <v>2.9329962073324909</v>
          </cell>
          <cell r="K2356" t="str">
            <v>BL SeriesA30002.5</v>
          </cell>
          <cell r="L2356" t="str">
            <v>02.5</v>
          </cell>
          <cell r="M2356" t="str">
            <v>Error</v>
          </cell>
          <cell r="AH2356" t="str">
            <v>PLUG02BW1500NAYES</v>
          </cell>
          <cell r="AI2356" t="str">
            <v>02</v>
          </cell>
          <cell r="AJ2356" t="str">
            <v>BW</v>
          </cell>
          <cell r="AK2356" t="str">
            <v>1500</v>
          </cell>
          <cell r="AL2356" t="str">
            <v>NA</v>
          </cell>
          <cell r="AM2356" t="str">
            <v>YES</v>
          </cell>
          <cell r="AN2356" t="str">
            <v>85 </v>
          </cell>
        </row>
        <row r="2357">
          <cell r="C2357" t="str">
            <v>SE01NA</v>
          </cell>
          <cell r="D2357" t="str">
            <v>01</v>
          </cell>
          <cell r="E2357" t="str">
            <v>NA</v>
          </cell>
          <cell r="F2357">
            <v>5.6128449615659264</v>
          </cell>
          <cell r="K2357" t="str">
            <v>BL SeriesA30003</v>
          </cell>
          <cell r="L2357" t="str">
            <v>03</v>
          </cell>
          <cell r="M2357" t="str">
            <v>Error</v>
          </cell>
          <cell r="AH2357" t="str">
            <v>PLUG03BW1500NAYES</v>
          </cell>
          <cell r="AI2357" t="str">
            <v>03</v>
          </cell>
          <cell r="AJ2357" t="str">
            <v>BW</v>
          </cell>
          <cell r="AK2357" t="str">
            <v>1500</v>
          </cell>
          <cell r="AL2357" t="str">
            <v>NA</v>
          </cell>
          <cell r="AM2357" t="str">
            <v>YES</v>
          </cell>
          <cell r="AN2357" t="str">
            <v>110</v>
          </cell>
        </row>
        <row r="2358">
          <cell r="C2358" t="str">
            <v>SE01.25NA</v>
          </cell>
          <cell r="D2358" t="str">
            <v>01.25</v>
          </cell>
          <cell r="E2358" t="str">
            <v>NA</v>
          </cell>
          <cell r="F2358">
            <v>7.2008227374719525</v>
          </cell>
          <cell r="K2358" t="str">
            <v>BL SeriesA30003.5</v>
          </cell>
          <cell r="L2358" t="str">
            <v>03.5</v>
          </cell>
          <cell r="M2358" t="str">
            <v>Error</v>
          </cell>
          <cell r="AH2358" t="str">
            <v>PLUG04BW1500NAYES</v>
          </cell>
          <cell r="AI2358" t="str">
            <v>04</v>
          </cell>
          <cell r="AJ2358" t="str">
            <v>BW</v>
          </cell>
          <cell r="AK2358" t="str">
            <v>1500</v>
          </cell>
          <cell r="AL2358" t="str">
            <v>NA</v>
          </cell>
          <cell r="AM2358" t="str">
            <v>YES</v>
          </cell>
          <cell r="AN2358" t="str">
            <v>195</v>
          </cell>
        </row>
        <row r="2359">
          <cell r="C2359" t="str">
            <v>SE01.5NA</v>
          </cell>
          <cell r="D2359" t="str">
            <v>01.5</v>
          </cell>
          <cell r="E2359" t="str">
            <v>NA</v>
          </cell>
          <cell r="F2359">
            <v>8.6603448275862078</v>
          </cell>
          <cell r="K2359" t="str">
            <v>BL SeriesA30004</v>
          </cell>
          <cell r="L2359" t="str">
            <v>04</v>
          </cell>
          <cell r="M2359" t="str">
            <v>Error</v>
          </cell>
          <cell r="AH2359" t="str">
            <v>PLUG06BW1500NAYES</v>
          </cell>
          <cell r="AI2359" t="str">
            <v>06</v>
          </cell>
          <cell r="AJ2359" t="str">
            <v>BW</v>
          </cell>
          <cell r="AK2359" t="str">
            <v>1500</v>
          </cell>
          <cell r="AL2359" t="str">
            <v>NA</v>
          </cell>
          <cell r="AM2359" t="str">
            <v>YES</v>
          </cell>
          <cell r="AN2359" t="str">
            <v>800</v>
          </cell>
        </row>
        <row r="2360">
          <cell r="C2360" t="str">
            <v>SE02NA</v>
          </cell>
          <cell r="D2360" t="str">
            <v>02</v>
          </cell>
          <cell r="E2360" t="str">
            <v>NA</v>
          </cell>
          <cell r="F2360">
            <v>14.185928750148934</v>
          </cell>
          <cell r="K2360" t="str">
            <v>BL SeriesA30005</v>
          </cell>
          <cell r="L2360" t="str">
            <v>05</v>
          </cell>
          <cell r="M2360" t="str">
            <v>Error</v>
          </cell>
          <cell r="AH2360" t="str">
            <v>PLUG08BW1500NAYES</v>
          </cell>
          <cell r="AI2360" t="str">
            <v>08</v>
          </cell>
          <cell r="AJ2360" t="str">
            <v>BW</v>
          </cell>
          <cell r="AK2360" t="str">
            <v>1500</v>
          </cell>
          <cell r="AL2360" t="str">
            <v>NA</v>
          </cell>
          <cell r="AM2360" t="str">
            <v>YES</v>
          </cell>
          <cell r="AN2360" t="str">
            <v>1400</v>
          </cell>
        </row>
        <row r="2361">
          <cell r="C2361" t="str">
            <v>SE02.5NA</v>
          </cell>
          <cell r="D2361" t="str">
            <v>02.5</v>
          </cell>
          <cell r="E2361" t="str">
            <v>NA</v>
          </cell>
          <cell r="F2361">
            <v>16.77286356821589</v>
          </cell>
          <cell r="K2361" t="str">
            <v>BL SeriesA30006</v>
          </cell>
          <cell r="L2361" t="str">
            <v>06</v>
          </cell>
          <cell r="M2361" t="str">
            <v>Error</v>
          </cell>
          <cell r="AH2361" t="str">
            <v>PLUG10BW1500NAYES</v>
          </cell>
          <cell r="AI2361" t="str">
            <v>10</v>
          </cell>
          <cell r="AJ2361" t="str">
            <v>BW</v>
          </cell>
          <cell r="AK2361" t="str">
            <v>1500</v>
          </cell>
          <cell r="AL2361" t="str">
            <v>NA</v>
          </cell>
          <cell r="AM2361" t="str">
            <v>YES</v>
          </cell>
          <cell r="AN2361" t="str">
            <v>2100</v>
          </cell>
        </row>
        <row r="2362">
          <cell r="C2362" t="str">
            <v>SE03NA</v>
          </cell>
          <cell r="D2362" t="str">
            <v>03</v>
          </cell>
          <cell r="E2362" t="str">
            <v>NA</v>
          </cell>
          <cell r="F2362">
            <v>22.24537037037037</v>
          </cell>
          <cell r="K2362" t="str">
            <v>BL SeriesA30008</v>
          </cell>
          <cell r="L2362" t="str">
            <v>08</v>
          </cell>
          <cell r="M2362" t="str">
            <v>Error</v>
          </cell>
          <cell r="AH2362" t="str">
            <v>PLUG12BW1500NAYES</v>
          </cell>
          <cell r="AI2362" t="str">
            <v>12</v>
          </cell>
          <cell r="AJ2362" t="str">
            <v>BW</v>
          </cell>
          <cell r="AK2362" t="str">
            <v>1500</v>
          </cell>
          <cell r="AL2362" t="str">
            <v>NA</v>
          </cell>
          <cell r="AM2362" t="str">
            <v>YES</v>
          </cell>
          <cell r="AN2362" t="str">
            <v>2600 +</v>
          </cell>
        </row>
        <row r="2363">
          <cell r="C2363" t="str">
            <v>SE03.5NA</v>
          </cell>
          <cell r="D2363" t="str">
            <v>03.5</v>
          </cell>
          <cell r="E2363" t="str">
            <v>NA</v>
          </cell>
          <cell r="F2363">
            <v>24.353676184115322</v>
          </cell>
          <cell r="K2363" t="str">
            <v>BL SeriesA30010</v>
          </cell>
          <cell r="L2363" t="str">
            <v>10</v>
          </cell>
          <cell r="M2363" t="str">
            <v>Error</v>
          </cell>
          <cell r="AH2363" t="str">
            <v>PLUG14BW1500NAYES</v>
          </cell>
          <cell r="AI2363" t="str">
            <v>14</v>
          </cell>
          <cell r="AJ2363" t="str">
            <v>BW</v>
          </cell>
          <cell r="AK2363" t="str">
            <v>1500</v>
          </cell>
          <cell r="AL2363" t="str">
            <v>NA</v>
          </cell>
          <cell r="AM2363" t="str">
            <v>YES</v>
          </cell>
          <cell r="AN2363" t="str">
            <v>Error</v>
          </cell>
        </row>
        <row r="2364">
          <cell r="C2364" t="str">
            <v>SE04NA</v>
          </cell>
          <cell r="D2364" t="str">
            <v>04</v>
          </cell>
          <cell r="E2364" t="str">
            <v>NA</v>
          </cell>
          <cell r="F2364">
            <v>29.390314139403273</v>
          </cell>
          <cell r="K2364" t="str">
            <v>BL SeriesA30012</v>
          </cell>
          <cell r="L2364" t="str">
            <v>12</v>
          </cell>
          <cell r="M2364" t="str">
            <v>Error</v>
          </cell>
          <cell r="AH2364" t="str">
            <v>PLUG16BW1500NAYES</v>
          </cell>
          <cell r="AI2364" t="str">
            <v>16</v>
          </cell>
          <cell r="AJ2364" t="str">
            <v>BW</v>
          </cell>
          <cell r="AK2364" t="str">
            <v>1500</v>
          </cell>
          <cell r="AL2364" t="str">
            <v>NA</v>
          </cell>
          <cell r="AM2364" t="str">
            <v>YES</v>
          </cell>
          <cell r="AN2364" t="str">
            <v>Error</v>
          </cell>
        </row>
        <row r="2365">
          <cell r="C2365" t="str">
            <v>SE04.5NA</v>
          </cell>
          <cell r="D2365" t="str">
            <v>04.5</v>
          </cell>
          <cell r="E2365" t="str">
            <v>NA</v>
          </cell>
          <cell r="F2365">
            <v>27.906043695517379</v>
          </cell>
          <cell r="K2365" t="str">
            <v>BL SeriesA30014</v>
          </cell>
          <cell r="L2365" t="str">
            <v>14</v>
          </cell>
          <cell r="M2365" t="str">
            <v>Error</v>
          </cell>
          <cell r="AH2365" t="str">
            <v>PLUG18BW1500NAYES</v>
          </cell>
          <cell r="AI2365" t="str">
            <v>18</v>
          </cell>
          <cell r="AJ2365" t="str">
            <v>BW</v>
          </cell>
          <cell r="AK2365" t="str">
            <v>1500</v>
          </cell>
          <cell r="AL2365" t="str">
            <v>NA</v>
          </cell>
          <cell r="AM2365" t="str">
            <v>YES</v>
          </cell>
          <cell r="AN2365" t="str">
            <v>Error</v>
          </cell>
        </row>
        <row r="2366">
          <cell r="C2366" t="str">
            <v>SE05NA</v>
          </cell>
          <cell r="D2366" t="str">
            <v>05</v>
          </cell>
          <cell r="E2366" t="str">
            <v>NA</v>
          </cell>
          <cell r="F2366">
            <v>45.534883720930239</v>
          </cell>
          <cell r="K2366" t="str">
            <v>BL SeriesA30016</v>
          </cell>
          <cell r="L2366" t="str">
            <v>16</v>
          </cell>
          <cell r="M2366" t="str">
            <v>Error</v>
          </cell>
          <cell r="AH2366" t="str">
            <v>PLUG20BW1500NAYES</v>
          </cell>
          <cell r="AI2366" t="str">
            <v>20</v>
          </cell>
          <cell r="AJ2366" t="str">
            <v>BW</v>
          </cell>
          <cell r="AK2366" t="str">
            <v>1500</v>
          </cell>
          <cell r="AL2366" t="str">
            <v>NA</v>
          </cell>
          <cell r="AM2366" t="str">
            <v>YES</v>
          </cell>
          <cell r="AN2366" t="str">
            <v>Error</v>
          </cell>
        </row>
        <row r="2367">
          <cell r="C2367" t="str">
            <v>SE06NA</v>
          </cell>
          <cell r="D2367" t="str">
            <v>06</v>
          </cell>
          <cell r="E2367" t="str">
            <v>NA</v>
          </cell>
          <cell r="F2367">
            <v>52.562830687830683</v>
          </cell>
          <cell r="K2367" t="str">
            <v>BL SeriesA30018</v>
          </cell>
          <cell r="L2367" t="str">
            <v>18</v>
          </cell>
          <cell r="M2367" t="str">
            <v>Error</v>
          </cell>
          <cell r="AH2367" t="str">
            <v>PLUG22BW1500NAYES</v>
          </cell>
          <cell r="AI2367" t="str">
            <v>22</v>
          </cell>
          <cell r="AJ2367" t="str">
            <v>BW</v>
          </cell>
          <cell r="AK2367" t="str">
            <v>1500</v>
          </cell>
          <cell r="AL2367" t="str">
            <v>NA</v>
          </cell>
          <cell r="AM2367" t="str">
            <v>YES</v>
          </cell>
          <cell r="AN2367" t="str">
            <v>Error</v>
          </cell>
        </row>
        <row r="2368">
          <cell r="C2368" t="str">
            <v>SE08NA</v>
          </cell>
          <cell r="D2368" t="str">
            <v>08</v>
          </cell>
          <cell r="E2368" t="str">
            <v>NA</v>
          </cell>
          <cell r="F2368">
            <v>68.490683229813669</v>
          </cell>
          <cell r="K2368" t="str">
            <v>BL SeriesA30020</v>
          </cell>
          <cell r="L2368" t="str">
            <v>20</v>
          </cell>
          <cell r="M2368" t="str">
            <v>Error</v>
          </cell>
          <cell r="AH2368" t="str">
            <v>PLUG24BW1500NAYES</v>
          </cell>
          <cell r="AI2368" t="str">
            <v>24</v>
          </cell>
          <cell r="AJ2368" t="str">
            <v>BW</v>
          </cell>
          <cell r="AK2368" t="str">
            <v>1500</v>
          </cell>
          <cell r="AL2368" t="str">
            <v>NA</v>
          </cell>
          <cell r="AM2368" t="str">
            <v>YES</v>
          </cell>
          <cell r="AN2368" t="str">
            <v>Error</v>
          </cell>
        </row>
        <row r="2369">
          <cell r="C2369" t="str">
            <v>SE10NA</v>
          </cell>
          <cell r="D2369" t="str">
            <v>10</v>
          </cell>
          <cell r="E2369" t="str">
            <v>NA</v>
          </cell>
          <cell r="F2369">
            <v>103</v>
          </cell>
          <cell r="K2369" t="str">
            <v>BL SeriesA30024</v>
          </cell>
          <cell r="L2369" t="str">
            <v>24</v>
          </cell>
          <cell r="M2369" t="str">
            <v>Error</v>
          </cell>
        </row>
        <row r="2370">
          <cell r="C2370" t="str">
            <v>SE12NA</v>
          </cell>
          <cell r="D2370" t="str">
            <v>12</v>
          </cell>
          <cell r="E2370" t="str">
            <v>NA</v>
          </cell>
          <cell r="F2370">
            <v>124.66666666666666</v>
          </cell>
          <cell r="K2370" t="str">
            <v>BL SeriesA30026</v>
          </cell>
          <cell r="L2370" t="str">
            <v>26</v>
          </cell>
          <cell r="M2370" t="str">
            <v>1078</v>
          </cell>
          <cell r="AH2370" t="str">
            <v>PLUG.25FLANGED X BW1500NA</v>
          </cell>
          <cell r="AI2370" t="str">
            <v>.25</v>
          </cell>
          <cell r="AJ2370" t="str">
            <v>FLANGED X BW</v>
          </cell>
          <cell r="AK2370" t="str">
            <v>1500</v>
          </cell>
          <cell r="AL2370" t="str">
            <v>NA</v>
          </cell>
          <cell r="AN2370" t="str">
            <v>Error</v>
          </cell>
        </row>
        <row r="2371">
          <cell r="C2371" t="str">
            <v>SE14NA</v>
          </cell>
          <cell r="D2371" t="str">
            <v>14</v>
          </cell>
          <cell r="E2371" t="str">
            <v>NA</v>
          </cell>
          <cell r="F2371">
            <v>160</v>
          </cell>
          <cell r="K2371" t="str">
            <v>BL SeriesA30028</v>
          </cell>
          <cell r="L2371" t="str">
            <v>28</v>
          </cell>
          <cell r="M2371" t="str">
            <v>1315</v>
          </cell>
          <cell r="AH2371" t="str">
            <v>PLUG.375FLANGED X BW1500NA</v>
          </cell>
          <cell r="AI2371" t="str">
            <v>.375</v>
          </cell>
          <cell r="AJ2371" t="str">
            <v>FLANGED X BW</v>
          </cell>
          <cell r="AK2371" t="str">
            <v>1500</v>
          </cell>
          <cell r="AL2371" t="str">
            <v>NA</v>
          </cell>
          <cell r="AN2371" t="str">
            <v>Error</v>
          </cell>
        </row>
        <row r="2372">
          <cell r="C2372" t="str">
            <v>SE16NA</v>
          </cell>
          <cell r="D2372" t="str">
            <v>16</v>
          </cell>
          <cell r="E2372" t="str">
            <v>NA</v>
          </cell>
          <cell r="F2372">
            <v>186.33333333333331</v>
          </cell>
          <cell r="K2372" t="str">
            <v>BL SeriesA30030</v>
          </cell>
          <cell r="L2372" t="str">
            <v>30</v>
          </cell>
          <cell r="M2372" t="str">
            <v>1543</v>
          </cell>
          <cell r="AH2372" t="str">
            <v>PLUG.50FLANGED X BW1500NA</v>
          </cell>
          <cell r="AI2372" t="str">
            <v>.50</v>
          </cell>
          <cell r="AJ2372" t="str">
            <v>FLANGED X BW</v>
          </cell>
          <cell r="AK2372" t="str">
            <v>1500</v>
          </cell>
          <cell r="AL2372" t="str">
            <v>NA</v>
          </cell>
          <cell r="AN2372" t="str">
            <v>Error</v>
          </cell>
        </row>
        <row r="2373">
          <cell r="C2373" t="str">
            <v>SE18NA</v>
          </cell>
          <cell r="D2373" t="str">
            <v>18</v>
          </cell>
          <cell r="E2373" t="str">
            <v>NA</v>
          </cell>
          <cell r="F2373">
            <v>249.33333333333331</v>
          </cell>
          <cell r="K2373" t="str">
            <v>BL SeriesA30032</v>
          </cell>
          <cell r="L2373" t="str">
            <v>32</v>
          </cell>
          <cell r="M2373" t="str">
            <v>1795</v>
          </cell>
          <cell r="AH2373" t="str">
            <v>PLUG.75FLANGED X BW1500NA</v>
          </cell>
          <cell r="AI2373" t="str">
            <v>.75</v>
          </cell>
          <cell r="AJ2373" t="str">
            <v>FLANGED X BW</v>
          </cell>
          <cell r="AK2373" t="str">
            <v>1500</v>
          </cell>
          <cell r="AL2373" t="str">
            <v>NA</v>
          </cell>
          <cell r="AN2373" t="str">
            <v>Error</v>
          </cell>
        </row>
        <row r="2374">
          <cell r="C2374" t="str">
            <v>SE20NA</v>
          </cell>
          <cell r="D2374" t="str">
            <v>20</v>
          </cell>
          <cell r="E2374" t="str">
            <v>NA</v>
          </cell>
          <cell r="F2374">
            <v>278</v>
          </cell>
          <cell r="K2374" t="str">
            <v>BL SeriesA30034</v>
          </cell>
          <cell r="L2374" t="str">
            <v>34</v>
          </cell>
          <cell r="M2374" t="str">
            <v>2068</v>
          </cell>
          <cell r="AH2374" t="str">
            <v>PLUG01FLANGED X BW1500NA</v>
          </cell>
          <cell r="AI2374" t="str">
            <v>01</v>
          </cell>
          <cell r="AJ2374" t="str">
            <v>FLANGED X BW</v>
          </cell>
          <cell r="AK2374" t="str">
            <v>1500</v>
          </cell>
          <cell r="AL2374" t="str">
            <v>NA</v>
          </cell>
          <cell r="AN2374" t="str">
            <v>Error</v>
          </cell>
        </row>
        <row r="2375">
          <cell r="C2375" t="str">
            <v>SE22NA</v>
          </cell>
          <cell r="D2375" t="str">
            <v>22</v>
          </cell>
          <cell r="E2375" t="str">
            <v>NA</v>
          </cell>
          <cell r="F2375">
            <v>303.33333333333337</v>
          </cell>
          <cell r="K2375" t="str">
            <v>BL SeriesA30036</v>
          </cell>
          <cell r="L2375" t="str">
            <v>36</v>
          </cell>
          <cell r="M2375" t="str">
            <v>2436</v>
          </cell>
          <cell r="AH2375" t="str">
            <v>PLUG01.5FLANGED X BW1500NA</v>
          </cell>
          <cell r="AI2375" t="str">
            <v>01.5</v>
          </cell>
          <cell r="AJ2375" t="str">
            <v>FLANGED X BW</v>
          </cell>
          <cell r="AK2375" t="str">
            <v>1500</v>
          </cell>
          <cell r="AL2375" t="str">
            <v>NA</v>
          </cell>
          <cell r="AN2375" t="str">
            <v>Error</v>
          </cell>
        </row>
        <row r="2376">
          <cell r="C2376" t="str">
            <v>SE24NA</v>
          </cell>
          <cell r="D2376" t="str">
            <v>24</v>
          </cell>
          <cell r="E2376" t="str">
            <v>NA</v>
          </cell>
          <cell r="F2376">
            <v>335</v>
          </cell>
          <cell r="K2376" t="str">
            <v>BL SeriesA30038</v>
          </cell>
          <cell r="L2376" t="str">
            <v>38</v>
          </cell>
          <cell r="M2376" t="str">
            <v>2001</v>
          </cell>
          <cell r="AH2376" t="str">
            <v>PLUG02FLANGED X BW1500NA</v>
          </cell>
          <cell r="AI2376" t="str">
            <v>02</v>
          </cell>
          <cell r="AJ2376" t="str">
            <v>FLANGED X BW</v>
          </cell>
          <cell r="AK2376" t="str">
            <v>1500</v>
          </cell>
          <cell r="AL2376" t="str">
            <v>NA</v>
          </cell>
          <cell r="AN2376" t="str">
            <v>Error</v>
          </cell>
        </row>
        <row r="2377">
          <cell r="C2377" t="str">
            <v>SE26NA</v>
          </cell>
          <cell r="D2377" t="str">
            <v>26</v>
          </cell>
          <cell r="E2377" t="str">
            <v>NA</v>
          </cell>
          <cell r="F2377">
            <v>366.66666666666663</v>
          </cell>
          <cell r="K2377" t="str">
            <v>BL SeriesA30040</v>
          </cell>
          <cell r="L2377" t="str">
            <v>40</v>
          </cell>
          <cell r="M2377" t="str">
            <v>2380</v>
          </cell>
          <cell r="AH2377" t="str">
            <v>PLUG03FLANGED X BW1500NA</v>
          </cell>
          <cell r="AI2377" t="str">
            <v>03</v>
          </cell>
          <cell r="AJ2377" t="str">
            <v>FLANGED X BW</v>
          </cell>
          <cell r="AK2377" t="str">
            <v>1500</v>
          </cell>
          <cell r="AL2377" t="str">
            <v>NA</v>
          </cell>
          <cell r="AN2377" t="str">
            <v>200 </v>
          </cell>
        </row>
        <row r="2378">
          <cell r="C2378" t="str">
            <v>SE28NA</v>
          </cell>
          <cell r="D2378" t="str">
            <v>28</v>
          </cell>
          <cell r="E2378" t="str">
            <v>NA</v>
          </cell>
          <cell r="F2378">
            <v>398.33333333333337</v>
          </cell>
          <cell r="K2378" t="str">
            <v>BL SeriesA30042</v>
          </cell>
          <cell r="L2378" t="str">
            <v>42</v>
          </cell>
          <cell r="M2378" t="str">
            <v>2688</v>
          </cell>
          <cell r="AH2378" t="str">
            <v>PLUG04FLANGED X BW1500NA</v>
          </cell>
          <cell r="AI2378" t="str">
            <v>04</v>
          </cell>
          <cell r="AJ2378" t="str">
            <v>FLANGED X BW</v>
          </cell>
          <cell r="AK2378" t="str">
            <v>1500</v>
          </cell>
          <cell r="AL2378" t="str">
            <v>NA</v>
          </cell>
          <cell r="AN2378" t="str">
            <v>226</v>
          </cell>
        </row>
        <row r="2379">
          <cell r="C2379" t="str">
            <v>SE30NA</v>
          </cell>
          <cell r="D2379" t="str">
            <v>30</v>
          </cell>
          <cell r="E2379" t="str">
            <v>NA</v>
          </cell>
          <cell r="F2379">
            <v>430</v>
          </cell>
          <cell r="K2379" t="str">
            <v>BL SeriesA30044</v>
          </cell>
          <cell r="L2379" t="str">
            <v>44</v>
          </cell>
          <cell r="M2379" t="str">
            <v>3079</v>
          </cell>
          <cell r="AH2379" t="str">
            <v>PLUG06FLANGED X BW1500NA</v>
          </cell>
          <cell r="AI2379" t="str">
            <v>06</v>
          </cell>
          <cell r="AJ2379" t="str">
            <v>FLANGED X BW</v>
          </cell>
          <cell r="AK2379" t="str">
            <v>1500</v>
          </cell>
          <cell r="AL2379" t="str">
            <v>NA</v>
          </cell>
          <cell r="AN2379" t="str">
            <v>250 +</v>
          </cell>
        </row>
        <row r="2380">
          <cell r="C2380" t="str">
            <v>SE32NA</v>
          </cell>
          <cell r="D2380" t="str">
            <v>32</v>
          </cell>
          <cell r="E2380" t="str">
            <v>NA</v>
          </cell>
          <cell r="F2380">
            <v>461.66666666666663</v>
          </cell>
          <cell r="K2380" t="str">
            <v>BL SeriesA30046</v>
          </cell>
          <cell r="L2380" t="str">
            <v>46</v>
          </cell>
          <cell r="M2380" t="str">
            <v>3499</v>
          </cell>
          <cell r="AH2380" t="str">
            <v>PLUG08FLANGED X BW1500NA</v>
          </cell>
          <cell r="AI2380" t="str">
            <v>08</v>
          </cell>
          <cell r="AJ2380" t="str">
            <v>FLANGED X BW</v>
          </cell>
          <cell r="AK2380" t="str">
            <v>1500</v>
          </cell>
          <cell r="AL2380" t="str">
            <v>NA</v>
          </cell>
          <cell r="AN2380" t="str">
            <v>Error</v>
          </cell>
        </row>
        <row r="2381">
          <cell r="C2381" t="str">
            <v>SE34NA</v>
          </cell>
          <cell r="D2381" t="str">
            <v>34</v>
          </cell>
          <cell r="E2381" t="str">
            <v>NA</v>
          </cell>
          <cell r="F2381">
            <v>493.33333333333337</v>
          </cell>
          <cell r="K2381" t="str">
            <v>BL SeriesA30048</v>
          </cell>
          <cell r="L2381" t="str">
            <v>48</v>
          </cell>
          <cell r="M2381" t="str">
            <v>3896</v>
          </cell>
          <cell r="AH2381" t="str">
            <v>PLUG10FLANGED X BW1500NA</v>
          </cell>
          <cell r="AI2381" t="str">
            <v>10</v>
          </cell>
          <cell r="AJ2381" t="str">
            <v>FLANGED X BW</v>
          </cell>
          <cell r="AK2381" t="str">
            <v>1500</v>
          </cell>
          <cell r="AL2381" t="str">
            <v>NA</v>
          </cell>
          <cell r="AN2381" t="str">
            <v>Error</v>
          </cell>
        </row>
        <row r="2382">
          <cell r="C2382" t="str">
            <v>SE36NA</v>
          </cell>
          <cell r="D2382" t="str">
            <v>36</v>
          </cell>
          <cell r="E2382" t="str">
            <v>NA</v>
          </cell>
          <cell r="F2382">
            <v>525</v>
          </cell>
          <cell r="K2382" t="str">
            <v>BL SeriesA30050</v>
          </cell>
          <cell r="L2382" t="str">
            <v>50</v>
          </cell>
          <cell r="M2382" t="str">
            <v>4442</v>
          </cell>
          <cell r="AH2382" t="str">
            <v>PLUG12FLANGED X BW1500NA</v>
          </cell>
          <cell r="AI2382" t="str">
            <v>12</v>
          </cell>
          <cell r="AJ2382" t="str">
            <v>FLANGED X BW</v>
          </cell>
          <cell r="AK2382" t="str">
            <v>1500</v>
          </cell>
          <cell r="AL2382" t="str">
            <v>NA</v>
          </cell>
          <cell r="AN2382" t="str">
            <v>Error</v>
          </cell>
        </row>
        <row r="2383">
          <cell r="C2383" t="str">
            <v>SE42NA</v>
          </cell>
          <cell r="D2383" t="str">
            <v>42</v>
          </cell>
          <cell r="E2383" t="str">
            <v>NA</v>
          </cell>
          <cell r="F2383">
            <v>620</v>
          </cell>
          <cell r="K2383" t="str">
            <v>BL SeriesA30052</v>
          </cell>
          <cell r="L2383" t="str">
            <v>52</v>
          </cell>
          <cell r="M2383" t="str">
            <v>4906</v>
          </cell>
          <cell r="AH2383" t="str">
            <v>PLUG14FLANGED X BW1500NA</v>
          </cell>
          <cell r="AI2383" t="str">
            <v>14</v>
          </cell>
          <cell r="AJ2383" t="str">
            <v>FLANGED X BW</v>
          </cell>
          <cell r="AK2383" t="str">
            <v>1500</v>
          </cell>
          <cell r="AL2383" t="str">
            <v>NA</v>
          </cell>
          <cell r="AN2383" t="str">
            <v>Error</v>
          </cell>
        </row>
        <row r="2384">
          <cell r="C2384" t="str">
            <v>SE48NA</v>
          </cell>
          <cell r="D2384" t="str">
            <v>48</v>
          </cell>
          <cell r="E2384" t="str">
            <v>NA</v>
          </cell>
          <cell r="F2384">
            <v>715</v>
          </cell>
          <cell r="K2384" t="str">
            <v>BL SeriesA30054</v>
          </cell>
          <cell r="L2384" t="str">
            <v>54</v>
          </cell>
          <cell r="M2384" t="str">
            <v>5684</v>
          </cell>
          <cell r="AH2384" t="str">
            <v>PLUG16FLANGED X BW1500NA</v>
          </cell>
          <cell r="AI2384" t="str">
            <v>16</v>
          </cell>
          <cell r="AJ2384" t="str">
            <v>FLANGED X BW</v>
          </cell>
          <cell r="AK2384" t="str">
            <v>1500</v>
          </cell>
          <cell r="AL2384" t="str">
            <v>NA</v>
          </cell>
          <cell r="AN2384" t="str">
            <v>Error</v>
          </cell>
        </row>
        <row r="2385">
          <cell r="C2385" t="str">
            <v>SE54NA</v>
          </cell>
          <cell r="D2385" t="str">
            <v>54</v>
          </cell>
          <cell r="E2385" t="str">
            <v>NA</v>
          </cell>
          <cell r="F2385">
            <v>810</v>
          </cell>
          <cell r="K2385" t="str">
            <v>BL SeriesA30056</v>
          </cell>
          <cell r="L2385" t="str">
            <v>56</v>
          </cell>
          <cell r="M2385" t="str">
            <v>6098</v>
          </cell>
          <cell r="AH2385" t="str">
            <v>PLUG18FLANGED X BW1500NA</v>
          </cell>
          <cell r="AI2385" t="str">
            <v>18</v>
          </cell>
          <cell r="AJ2385" t="str">
            <v>FLANGED X BW</v>
          </cell>
          <cell r="AK2385" t="str">
            <v>1500</v>
          </cell>
          <cell r="AL2385" t="str">
            <v>NA</v>
          </cell>
          <cell r="AN2385" t="str">
            <v>Error</v>
          </cell>
        </row>
        <row r="2386">
          <cell r="C2386" t="str">
            <v>SE60NA</v>
          </cell>
          <cell r="D2386" t="str">
            <v>60</v>
          </cell>
          <cell r="E2386" t="str">
            <v>NA</v>
          </cell>
          <cell r="F2386">
            <v>905</v>
          </cell>
          <cell r="K2386" t="str">
            <v>BL SeriesA30058</v>
          </cell>
          <cell r="L2386" t="str">
            <v>58</v>
          </cell>
          <cell r="M2386" t="str">
            <v>6669</v>
          </cell>
          <cell r="AH2386" t="str">
            <v>PLUG20FLANGED X BW1500NA</v>
          </cell>
          <cell r="AI2386" t="str">
            <v>20</v>
          </cell>
          <cell r="AJ2386" t="str">
            <v>FLANGED X BW</v>
          </cell>
          <cell r="AK2386" t="str">
            <v>1500</v>
          </cell>
          <cell r="AL2386" t="str">
            <v>NA</v>
          </cell>
          <cell r="AN2386" t="str">
            <v>Error</v>
          </cell>
        </row>
        <row r="2387">
          <cell r="K2387" t="str">
            <v>BL SeriesA30060</v>
          </cell>
          <cell r="L2387" t="str">
            <v>60</v>
          </cell>
          <cell r="M2387" t="str">
            <v>7274</v>
          </cell>
          <cell r="AH2387" t="str">
            <v>PLUG22FLANGED X BW1500NA</v>
          </cell>
          <cell r="AI2387" t="str">
            <v>22</v>
          </cell>
          <cell r="AJ2387" t="str">
            <v>FLANGED X BW</v>
          </cell>
          <cell r="AK2387" t="str">
            <v>1500</v>
          </cell>
          <cell r="AL2387" t="str">
            <v>NA</v>
          </cell>
          <cell r="AN2387" t="str">
            <v>Error</v>
          </cell>
        </row>
        <row r="2388">
          <cell r="C2388" t="str">
            <v>T</v>
          </cell>
          <cell r="AH2388" t="str">
            <v>PLUG24FLANGED X BW1500NA</v>
          </cell>
          <cell r="AI2388" t="str">
            <v>24</v>
          </cell>
          <cell r="AJ2388" t="str">
            <v>FLANGED X BW</v>
          </cell>
          <cell r="AK2388" t="str">
            <v>1500</v>
          </cell>
          <cell r="AL2388" t="str">
            <v>NA</v>
          </cell>
          <cell r="AN2388" t="str">
            <v>Error</v>
          </cell>
        </row>
        <row r="2389">
          <cell r="C2389" t="str">
            <v>T.50STD</v>
          </cell>
          <cell r="D2389" t="str">
            <v>.50</v>
          </cell>
          <cell r="E2389" t="str">
            <v>STD</v>
          </cell>
          <cell r="F2389" t="str">
            <v>.35</v>
          </cell>
          <cell r="K2389" t="str">
            <v>WN SeriesA300.50</v>
          </cell>
          <cell r="L2389" t="str">
            <v>.50</v>
          </cell>
          <cell r="M2389" t="str">
            <v>Error</v>
          </cell>
        </row>
        <row r="2390">
          <cell r="C2390" t="str">
            <v>T.75STD</v>
          </cell>
          <cell r="D2390" t="str">
            <v>.75</v>
          </cell>
          <cell r="E2390" t="str">
            <v>STD</v>
          </cell>
          <cell r="F2390" t="str">
            <v>.45</v>
          </cell>
          <cell r="K2390" t="str">
            <v>WN SeriesA300.75</v>
          </cell>
          <cell r="L2390" t="str">
            <v>.75</v>
          </cell>
          <cell r="M2390" t="str">
            <v>Error</v>
          </cell>
          <cell r="AH2390" t="str">
            <v>PLUG.25FLANGED X BW1500NAYES</v>
          </cell>
          <cell r="AI2390" t="str">
            <v>.25</v>
          </cell>
          <cell r="AJ2390" t="str">
            <v>FLANGED X BW</v>
          </cell>
          <cell r="AK2390" t="str">
            <v>1500</v>
          </cell>
          <cell r="AL2390" t="str">
            <v>NA</v>
          </cell>
          <cell r="AM2390" t="str">
            <v>YES</v>
          </cell>
          <cell r="AN2390" t="str">
            <v>Error</v>
          </cell>
        </row>
        <row r="2391">
          <cell r="C2391" t="str">
            <v>T01STD</v>
          </cell>
          <cell r="D2391" t="str">
            <v>01</v>
          </cell>
          <cell r="E2391" t="str">
            <v>STD</v>
          </cell>
          <cell r="F2391" t="str">
            <v>.75</v>
          </cell>
          <cell r="K2391" t="str">
            <v>WN SeriesA30001</v>
          </cell>
          <cell r="L2391" t="str">
            <v>01</v>
          </cell>
          <cell r="M2391" t="str">
            <v>Error</v>
          </cell>
          <cell r="AH2391" t="str">
            <v>PLUG.375FLANGED X BW1500NAYES</v>
          </cell>
          <cell r="AI2391" t="str">
            <v>.375</v>
          </cell>
          <cell r="AJ2391" t="str">
            <v>FLANGED X BW</v>
          </cell>
          <cell r="AK2391" t="str">
            <v>1500</v>
          </cell>
          <cell r="AL2391" t="str">
            <v>NA</v>
          </cell>
          <cell r="AM2391" t="str">
            <v>YES</v>
          </cell>
          <cell r="AN2391" t="str">
            <v>Error</v>
          </cell>
        </row>
        <row r="2392">
          <cell r="C2392" t="str">
            <v>T01.25STD</v>
          </cell>
          <cell r="D2392" t="str">
            <v>01.25</v>
          </cell>
          <cell r="E2392" t="str">
            <v>STD</v>
          </cell>
          <cell r="F2392" t="str">
            <v>1.3</v>
          </cell>
          <cell r="K2392" t="str">
            <v>WN SeriesA30001.25</v>
          </cell>
          <cell r="L2392" t="str">
            <v>01.25</v>
          </cell>
          <cell r="M2392" t="str">
            <v>Error</v>
          </cell>
          <cell r="AH2392" t="str">
            <v>PLUG.50FLANGED X BW1500NAYES</v>
          </cell>
          <cell r="AI2392" t="str">
            <v>.50</v>
          </cell>
          <cell r="AJ2392" t="str">
            <v>FLANGED X BW</v>
          </cell>
          <cell r="AK2392" t="str">
            <v>1500</v>
          </cell>
          <cell r="AL2392" t="str">
            <v>NA</v>
          </cell>
          <cell r="AM2392" t="str">
            <v>YES</v>
          </cell>
          <cell r="AN2392" t="str">
            <v>Error</v>
          </cell>
        </row>
        <row r="2393">
          <cell r="C2393" t="str">
            <v>T01.5STD</v>
          </cell>
          <cell r="D2393" t="str">
            <v>01.5</v>
          </cell>
          <cell r="E2393" t="str">
            <v>STD</v>
          </cell>
          <cell r="F2393" t="str">
            <v>2</v>
          </cell>
          <cell r="K2393" t="str">
            <v>WN SeriesA30001.5</v>
          </cell>
          <cell r="L2393" t="str">
            <v>01.5</v>
          </cell>
          <cell r="M2393" t="str">
            <v>Error</v>
          </cell>
          <cell r="AH2393" t="str">
            <v>PLUG.75FLANGED X BW1500NAYES</v>
          </cell>
          <cell r="AI2393" t="str">
            <v>.75</v>
          </cell>
          <cell r="AJ2393" t="str">
            <v>FLANGED X BW</v>
          </cell>
          <cell r="AK2393" t="str">
            <v>1500</v>
          </cell>
          <cell r="AL2393" t="str">
            <v>NA</v>
          </cell>
          <cell r="AM2393" t="str">
            <v>YES</v>
          </cell>
          <cell r="AN2393" t="str">
            <v>Error</v>
          </cell>
        </row>
        <row r="2394">
          <cell r="C2394" t="str">
            <v>T02STD</v>
          </cell>
          <cell r="D2394" t="str">
            <v>02</v>
          </cell>
          <cell r="E2394" t="str">
            <v>STD</v>
          </cell>
          <cell r="F2394" t="str">
            <v>3.5</v>
          </cell>
          <cell r="K2394" t="str">
            <v>WN SeriesA30002</v>
          </cell>
          <cell r="L2394" t="str">
            <v>02</v>
          </cell>
          <cell r="M2394" t="str">
            <v>Error</v>
          </cell>
          <cell r="AH2394" t="str">
            <v>PLUG01FLANGED X BW1500NAYES</v>
          </cell>
          <cell r="AI2394" t="str">
            <v>01</v>
          </cell>
          <cell r="AJ2394" t="str">
            <v>FLANGED X BW</v>
          </cell>
          <cell r="AK2394" t="str">
            <v>1500</v>
          </cell>
          <cell r="AL2394" t="str">
            <v>NA</v>
          </cell>
          <cell r="AM2394" t="str">
            <v>YES</v>
          </cell>
          <cell r="AN2394" t="str">
            <v>Error</v>
          </cell>
        </row>
        <row r="2395">
          <cell r="C2395" t="str">
            <v>T02.5STD</v>
          </cell>
          <cell r="D2395" t="str">
            <v>02.5</v>
          </cell>
          <cell r="E2395" t="str">
            <v>STD</v>
          </cell>
          <cell r="F2395" t="str">
            <v>6</v>
          </cell>
          <cell r="K2395" t="str">
            <v>WN SeriesA30002.5</v>
          </cell>
          <cell r="L2395" t="str">
            <v>02.5</v>
          </cell>
          <cell r="M2395" t="str">
            <v>Error</v>
          </cell>
          <cell r="AH2395" t="str">
            <v>PLUG01.5FLANGED X BW1500NAYES</v>
          </cell>
          <cell r="AI2395" t="str">
            <v>01.5</v>
          </cell>
          <cell r="AJ2395" t="str">
            <v>FLANGED X BW</v>
          </cell>
          <cell r="AK2395" t="str">
            <v>1500</v>
          </cell>
          <cell r="AL2395" t="str">
            <v>NA</v>
          </cell>
          <cell r="AM2395" t="str">
            <v>YES</v>
          </cell>
          <cell r="AN2395" t="str">
            <v>Error</v>
          </cell>
        </row>
        <row r="2396">
          <cell r="C2396" t="str">
            <v>T03STD</v>
          </cell>
          <cell r="D2396" t="str">
            <v>03</v>
          </cell>
          <cell r="E2396" t="str">
            <v>STD</v>
          </cell>
          <cell r="F2396" t="str">
            <v>7</v>
          </cell>
          <cell r="K2396" t="str">
            <v>WN SeriesA30003</v>
          </cell>
          <cell r="L2396" t="str">
            <v>03</v>
          </cell>
          <cell r="M2396" t="str">
            <v>Error</v>
          </cell>
          <cell r="AH2396" t="str">
            <v>PLUG02FLANGED X BW1500NAYES</v>
          </cell>
          <cell r="AI2396" t="str">
            <v>02</v>
          </cell>
          <cell r="AJ2396" t="str">
            <v>FLANGED X BW</v>
          </cell>
          <cell r="AK2396" t="str">
            <v>1500</v>
          </cell>
          <cell r="AL2396" t="str">
            <v>NA</v>
          </cell>
          <cell r="AM2396" t="str">
            <v>YES</v>
          </cell>
          <cell r="AN2396" t="str">
            <v>125 </v>
          </cell>
        </row>
        <row r="2397">
          <cell r="C2397" t="str">
            <v>T03.5STD</v>
          </cell>
          <cell r="D2397" t="str">
            <v>03.5</v>
          </cell>
          <cell r="E2397" t="str">
            <v>STD</v>
          </cell>
          <cell r="F2397" t="str">
            <v>9</v>
          </cell>
          <cell r="K2397" t="str">
            <v>WN SeriesA30003.5</v>
          </cell>
          <cell r="L2397" t="str">
            <v>03.5</v>
          </cell>
          <cell r="M2397" t="str">
            <v>Error</v>
          </cell>
          <cell r="AH2397" t="str">
            <v>PLUG03FLANGED X BW1500NAYES</v>
          </cell>
          <cell r="AI2397" t="str">
            <v>03</v>
          </cell>
          <cell r="AJ2397" t="str">
            <v>FLANGED X BW</v>
          </cell>
          <cell r="AK2397" t="str">
            <v>1500</v>
          </cell>
          <cell r="AL2397" t="str">
            <v>NA</v>
          </cell>
          <cell r="AM2397" t="str">
            <v>YES</v>
          </cell>
          <cell r="AN2397" t="str">
            <v>160</v>
          </cell>
        </row>
        <row r="2398">
          <cell r="C2398" t="str">
            <v>T04STD</v>
          </cell>
          <cell r="D2398" t="str">
            <v>04</v>
          </cell>
          <cell r="E2398" t="str">
            <v>STD</v>
          </cell>
          <cell r="F2398" t="str">
            <v>12</v>
          </cell>
          <cell r="K2398" t="str">
            <v>WN SeriesA30004</v>
          </cell>
          <cell r="L2398" t="str">
            <v>04</v>
          </cell>
          <cell r="M2398" t="str">
            <v>Error</v>
          </cell>
          <cell r="AH2398" t="str">
            <v>PLUG04FLANGED X BW1500NAYES</v>
          </cell>
          <cell r="AI2398" t="str">
            <v>04</v>
          </cell>
          <cell r="AJ2398" t="str">
            <v>FLANGED X BW</v>
          </cell>
          <cell r="AK2398" t="str">
            <v>1500</v>
          </cell>
          <cell r="AL2398" t="str">
            <v>NA</v>
          </cell>
          <cell r="AM2398" t="str">
            <v>YES</v>
          </cell>
          <cell r="AN2398" t="str">
            <v>268</v>
          </cell>
        </row>
        <row r="2399">
          <cell r="C2399" t="str">
            <v>T04.5STD</v>
          </cell>
          <cell r="D2399" t="str">
            <v>04.5</v>
          </cell>
          <cell r="E2399" t="str">
            <v>STD</v>
          </cell>
          <cell r="F2399" t="str">
            <v>16.5</v>
          </cell>
          <cell r="K2399" t="str">
            <v>WN SeriesA30005</v>
          </cell>
          <cell r="L2399" t="str">
            <v>05</v>
          </cell>
          <cell r="M2399" t="str">
            <v>Error</v>
          </cell>
          <cell r="AH2399" t="str">
            <v>PLUG06FLANGED X BW1500NAYES</v>
          </cell>
          <cell r="AI2399" t="str">
            <v>06</v>
          </cell>
          <cell r="AJ2399" t="str">
            <v>FLANGED X BW</v>
          </cell>
          <cell r="AK2399" t="str">
            <v>1500</v>
          </cell>
          <cell r="AL2399" t="str">
            <v>NA</v>
          </cell>
          <cell r="AM2399" t="str">
            <v>YES</v>
          </cell>
          <cell r="AN2399" t="str">
            <v>965</v>
          </cell>
        </row>
        <row r="2400">
          <cell r="C2400" t="str">
            <v>T05STD</v>
          </cell>
          <cell r="D2400" t="str">
            <v>05</v>
          </cell>
          <cell r="E2400" t="str">
            <v>STD</v>
          </cell>
          <cell r="F2400" t="str">
            <v>21</v>
          </cell>
          <cell r="K2400" t="str">
            <v>WN SeriesA30006</v>
          </cell>
          <cell r="L2400" t="str">
            <v>06</v>
          </cell>
          <cell r="M2400" t="str">
            <v>Error</v>
          </cell>
          <cell r="AH2400" t="str">
            <v>PLUG08FLANGED X BW1500NAYES</v>
          </cell>
          <cell r="AI2400" t="str">
            <v>08</v>
          </cell>
          <cell r="AJ2400" t="str">
            <v>FLANGED X BW</v>
          </cell>
          <cell r="AK2400" t="str">
            <v>1500</v>
          </cell>
          <cell r="AL2400" t="str">
            <v>NA</v>
          </cell>
          <cell r="AM2400" t="str">
            <v>YES</v>
          </cell>
          <cell r="AN2400" t="str">
            <v>1535</v>
          </cell>
        </row>
        <row r="2401">
          <cell r="C2401" t="str">
            <v>T06STD</v>
          </cell>
          <cell r="D2401" t="str">
            <v>06</v>
          </cell>
          <cell r="E2401" t="str">
            <v>STD</v>
          </cell>
          <cell r="F2401" t="str">
            <v>34</v>
          </cell>
          <cell r="K2401" t="str">
            <v>WN SeriesA30008</v>
          </cell>
          <cell r="L2401" t="str">
            <v>08</v>
          </cell>
          <cell r="M2401" t="str">
            <v>Error</v>
          </cell>
          <cell r="AH2401" t="str">
            <v>PLUG10FLANGED X BW1500NAYES</v>
          </cell>
          <cell r="AI2401" t="str">
            <v>10</v>
          </cell>
          <cell r="AJ2401" t="str">
            <v>FLANGED X BW</v>
          </cell>
          <cell r="AK2401" t="str">
            <v>1500</v>
          </cell>
          <cell r="AL2401" t="str">
            <v>NA</v>
          </cell>
          <cell r="AM2401" t="str">
            <v>YES</v>
          </cell>
          <cell r="AN2401" t="str">
            <v>2325</v>
          </cell>
        </row>
        <row r="2402">
          <cell r="C2402" t="str">
            <v>T08STD</v>
          </cell>
          <cell r="D2402" t="str">
            <v>08</v>
          </cell>
          <cell r="E2402" t="str">
            <v>STD</v>
          </cell>
          <cell r="F2402" t="str">
            <v>55</v>
          </cell>
          <cell r="K2402" t="str">
            <v>WN SeriesA30010</v>
          </cell>
          <cell r="L2402" t="str">
            <v>10</v>
          </cell>
          <cell r="M2402" t="str">
            <v>Error</v>
          </cell>
          <cell r="AH2402" t="str">
            <v>PLUG12FLANGED X BW1500NAYES</v>
          </cell>
          <cell r="AI2402" t="str">
            <v>12</v>
          </cell>
          <cell r="AJ2402" t="str">
            <v>FLANGED X BW</v>
          </cell>
          <cell r="AK2402" t="str">
            <v>1500</v>
          </cell>
          <cell r="AL2402" t="str">
            <v>NA</v>
          </cell>
          <cell r="AM2402" t="str">
            <v>YES</v>
          </cell>
          <cell r="AN2402" t="str">
            <v>2700 +</v>
          </cell>
        </row>
        <row r="2403">
          <cell r="C2403" t="str">
            <v>T10STD</v>
          </cell>
          <cell r="D2403" t="str">
            <v>10</v>
          </cell>
          <cell r="E2403" t="str">
            <v>STD</v>
          </cell>
          <cell r="F2403" t="str">
            <v>85</v>
          </cell>
          <cell r="K2403" t="str">
            <v>WN SeriesA30012</v>
          </cell>
          <cell r="L2403" t="str">
            <v>12</v>
          </cell>
          <cell r="M2403" t="str">
            <v>Error</v>
          </cell>
          <cell r="AH2403" t="str">
            <v>PLUG14FLANGED X BW1500NAYES</v>
          </cell>
          <cell r="AI2403" t="str">
            <v>14</v>
          </cell>
          <cell r="AJ2403" t="str">
            <v>FLANGED X BW</v>
          </cell>
          <cell r="AK2403" t="str">
            <v>1500</v>
          </cell>
          <cell r="AL2403" t="str">
            <v>NA</v>
          </cell>
          <cell r="AM2403" t="str">
            <v>YES</v>
          </cell>
          <cell r="AN2403" t="str">
            <v>Error</v>
          </cell>
        </row>
        <row r="2404">
          <cell r="C2404" t="str">
            <v>T12STD</v>
          </cell>
          <cell r="D2404" t="str">
            <v>12</v>
          </cell>
          <cell r="E2404" t="str">
            <v>STD</v>
          </cell>
          <cell r="F2404" t="str">
            <v>120</v>
          </cell>
          <cell r="K2404" t="str">
            <v>WN SeriesA30014</v>
          </cell>
          <cell r="L2404" t="str">
            <v>14</v>
          </cell>
          <cell r="M2404" t="str">
            <v>Error</v>
          </cell>
          <cell r="AH2404" t="str">
            <v>PLUG16FLANGED X BW1500NAYES</v>
          </cell>
          <cell r="AI2404" t="str">
            <v>16</v>
          </cell>
          <cell r="AJ2404" t="str">
            <v>FLANGED X BW</v>
          </cell>
          <cell r="AK2404" t="str">
            <v>1500</v>
          </cell>
          <cell r="AL2404" t="str">
            <v>NA</v>
          </cell>
          <cell r="AM2404" t="str">
            <v>YES</v>
          </cell>
          <cell r="AN2404" t="str">
            <v>Error</v>
          </cell>
        </row>
        <row r="2405">
          <cell r="C2405" t="str">
            <v>T14STD</v>
          </cell>
          <cell r="D2405" t="str">
            <v>14</v>
          </cell>
          <cell r="E2405" t="str">
            <v>STD</v>
          </cell>
          <cell r="F2405" t="str">
            <v>165</v>
          </cell>
          <cell r="K2405" t="str">
            <v>WN SeriesA30016</v>
          </cell>
          <cell r="L2405" t="str">
            <v>16</v>
          </cell>
          <cell r="M2405" t="str">
            <v>Error</v>
          </cell>
          <cell r="AH2405" t="str">
            <v>PLUG18FLANGED X BW1500NAYES</v>
          </cell>
          <cell r="AI2405" t="str">
            <v>18</v>
          </cell>
          <cell r="AJ2405" t="str">
            <v>FLANGED X BW</v>
          </cell>
          <cell r="AK2405" t="str">
            <v>1500</v>
          </cell>
          <cell r="AL2405" t="str">
            <v>NA</v>
          </cell>
          <cell r="AM2405" t="str">
            <v>YES</v>
          </cell>
          <cell r="AN2405" t="str">
            <v>Error</v>
          </cell>
        </row>
        <row r="2406">
          <cell r="C2406" t="str">
            <v>T16STD</v>
          </cell>
          <cell r="D2406" t="str">
            <v>16</v>
          </cell>
          <cell r="E2406" t="str">
            <v>STD</v>
          </cell>
          <cell r="F2406" t="str">
            <v>195</v>
          </cell>
          <cell r="K2406" t="str">
            <v>WN SeriesA30018</v>
          </cell>
          <cell r="L2406" t="str">
            <v>18</v>
          </cell>
          <cell r="M2406" t="str">
            <v>Error</v>
          </cell>
          <cell r="AH2406" t="str">
            <v>PLUG20FLANGED X BW1500NAYES</v>
          </cell>
          <cell r="AI2406" t="str">
            <v>20</v>
          </cell>
          <cell r="AJ2406" t="str">
            <v>FLANGED X BW</v>
          </cell>
          <cell r="AK2406" t="str">
            <v>1500</v>
          </cell>
          <cell r="AL2406" t="str">
            <v>NA</v>
          </cell>
          <cell r="AM2406" t="str">
            <v>YES</v>
          </cell>
          <cell r="AN2406" t="str">
            <v>Error</v>
          </cell>
        </row>
        <row r="2407">
          <cell r="C2407" t="str">
            <v>T18STD</v>
          </cell>
          <cell r="D2407" t="str">
            <v>18</v>
          </cell>
          <cell r="E2407" t="str">
            <v>STD</v>
          </cell>
          <cell r="F2407" t="str">
            <v>249</v>
          </cell>
          <cell r="K2407" t="str">
            <v>WN SeriesA30020</v>
          </cell>
          <cell r="L2407" t="str">
            <v>20</v>
          </cell>
          <cell r="M2407" t="str">
            <v>Error</v>
          </cell>
          <cell r="AH2407" t="str">
            <v>PLUG22FLANGED X BW1500NAYES</v>
          </cell>
          <cell r="AI2407" t="str">
            <v>22</v>
          </cell>
          <cell r="AJ2407" t="str">
            <v>FLANGED X BW</v>
          </cell>
          <cell r="AK2407" t="str">
            <v>1500</v>
          </cell>
          <cell r="AL2407" t="str">
            <v>NA</v>
          </cell>
          <cell r="AM2407" t="str">
            <v>YES</v>
          </cell>
          <cell r="AN2407" t="str">
            <v>Error</v>
          </cell>
        </row>
        <row r="2408">
          <cell r="C2408" t="str">
            <v>T20STD</v>
          </cell>
          <cell r="D2408" t="str">
            <v>20</v>
          </cell>
          <cell r="E2408" t="str">
            <v>STD</v>
          </cell>
          <cell r="F2408" t="str">
            <v>342</v>
          </cell>
          <cell r="K2408" t="str">
            <v>WN SeriesA30024</v>
          </cell>
          <cell r="L2408" t="str">
            <v>24</v>
          </cell>
          <cell r="M2408" t="str">
            <v>Error</v>
          </cell>
          <cell r="AH2408" t="str">
            <v>PLUG24FLANGED X BW1500NAYES</v>
          </cell>
          <cell r="AI2408" t="str">
            <v>24</v>
          </cell>
          <cell r="AJ2408" t="str">
            <v>FLANGED X BW</v>
          </cell>
          <cell r="AK2408" t="str">
            <v>1500</v>
          </cell>
          <cell r="AL2408" t="str">
            <v>NA</v>
          </cell>
          <cell r="AM2408" t="str">
            <v>YES</v>
          </cell>
          <cell r="AN2408" t="str">
            <v>Error</v>
          </cell>
        </row>
        <row r="2409">
          <cell r="C2409" t="str">
            <v>T22STD</v>
          </cell>
          <cell r="D2409" t="str">
            <v>22</v>
          </cell>
          <cell r="E2409" t="str">
            <v>STD</v>
          </cell>
          <cell r="F2409" t="str">
            <v>414</v>
          </cell>
          <cell r="K2409" t="str">
            <v>WN SeriesA30026</v>
          </cell>
          <cell r="L2409" t="str">
            <v>26</v>
          </cell>
          <cell r="M2409" t="str">
            <v>605</v>
          </cell>
        </row>
        <row r="2410">
          <cell r="C2410" t="str">
            <v>T24STD</v>
          </cell>
          <cell r="D2410" t="str">
            <v>24</v>
          </cell>
          <cell r="E2410" t="str">
            <v>STD</v>
          </cell>
          <cell r="F2410" t="str">
            <v>528</v>
          </cell>
          <cell r="K2410" t="str">
            <v>WN SeriesA30028</v>
          </cell>
          <cell r="L2410" t="str">
            <v>28</v>
          </cell>
          <cell r="M2410" t="str">
            <v>745</v>
          </cell>
          <cell r="AH2410" t="str">
            <v>PLUG.25FLANGED2500NA</v>
          </cell>
          <cell r="AI2410" t="str">
            <v>.25</v>
          </cell>
          <cell r="AJ2410" t="str">
            <v>FLANGED</v>
          </cell>
          <cell r="AK2410" t="str">
            <v>2500</v>
          </cell>
          <cell r="AL2410" t="str">
            <v>NA</v>
          </cell>
          <cell r="AN2410" t="str">
            <v>Error</v>
          </cell>
        </row>
        <row r="2411">
          <cell r="C2411" t="str">
            <v>T26STD</v>
          </cell>
          <cell r="D2411" t="str">
            <v>26</v>
          </cell>
          <cell r="E2411" t="str">
            <v>STD</v>
          </cell>
          <cell r="F2411" t="str">
            <v>770</v>
          </cell>
          <cell r="K2411" t="str">
            <v>WN SeriesA30030</v>
          </cell>
          <cell r="L2411" t="str">
            <v>30</v>
          </cell>
          <cell r="M2411" t="str">
            <v>870</v>
          </cell>
          <cell r="AH2411" t="str">
            <v>PLUG.375FLANGED2500NA</v>
          </cell>
          <cell r="AI2411" t="str">
            <v>.375</v>
          </cell>
          <cell r="AJ2411" t="str">
            <v>FLANGED</v>
          </cell>
          <cell r="AK2411" t="str">
            <v>2500</v>
          </cell>
          <cell r="AL2411" t="str">
            <v>NA</v>
          </cell>
          <cell r="AN2411" t="str">
            <v>Error</v>
          </cell>
        </row>
        <row r="2412">
          <cell r="C2412" t="str">
            <v>T28STD</v>
          </cell>
          <cell r="D2412" t="str">
            <v>28</v>
          </cell>
          <cell r="E2412" t="str">
            <v>STD</v>
          </cell>
          <cell r="F2412" t="str">
            <v>915</v>
          </cell>
          <cell r="K2412" t="str">
            <v>WN SeriesA30032</v>
          </cell>
          <cell r="L2412" t="str">
            <v>32</v>
          </cell>
          <cell r="M2412" t="str">
            <v>1005</v>
          </cell>
          <cell r="AH2412" t="str">
            <v>PLUG.50FLANGED2500NA</v>
          </cell>
          <cell r="AI2412" t="str">
            <v>.50</v>
          </cell>
          <cell r="AJ2412" t="str">
            <v>FLANGED</v>
          </cell>
          <cell r="AK2412" t="str">
            <v>2500</v>
          </cell>
          <cell r="AL2412" t="str">
            <v>NA</v>
          </cell>
          <cell r="AN2412" t="str">
            <v>Error</v>
          </cell>
        </row>
        <row r="2413">
          <cell r="C2413" t="str">
            <v>T30STD</v>
          </cell>
          <cell r="D2413" t="str">
            <v>30</v>
          </cell>
          <cell r="E2413" t="str">
            <v>STD</v>
          </cell>
          <cell r="F2413" t="str">
            <v>1060</v>
          </cell>
          <cell r="K2413" t="str">
            <v>WN SeriesA30034</v>
          </cell>
          <cell r="L2413" t="str">
            <v>34</v>
          </cell>
          <cell r="M2413" t="str">
            <v>1145</v>
          </cell>
          <cell r="AH2413" t="str">
            <v>PLUG.75FLANGED2500NA</v>
          </cell>
          <cell r="AI2413" t="str">
            <v>.75</v>
          </cell>
          <cell r="AJ2413" t="str">
            <v>FLANGED</v>
          </cell>
          <cell r="AK2413" t="str">
            <v>2500</v>
          </cell>
          <cell r="AL2413" t="str">
            <v>NA</v>
          </cell>
          <cell r="AN2413" t="str">
            <v>Error</v>
          </cell>
        </row>
        <row r="2414">
          <cell r="C2414" t="str">
            <v>T32STD</v>
          </cell>
          <cell r="D2414" t="str">
            <v>32</v>
          </cell>
          <cell r="E2414" t="str">
            <v>STD</v>
          </cell>
          <cell r="F2414" t="str">
            <v>1205</v>
          </cell>
          <cell r="K2414" t="str">
            <v>WN SeriesA30036</v>
          </cell>
          <cell r="L2414" t="str">
            <v>36</v>
          </cell>
          <cell r="M2414" t="str">
            <v>1275</v>
          </cell>
          <cell r="AH2414" t="str">
            <v>PLUG01FLANGED2500NA</v>
          </cell>
          <cell r="AI2414" t="str">
            <v>01</v>
          </cell>
          <cell r="AJ2414" t="str">
            <v>FLANGED</v>
          </cell>
          <cell r="AK2414" t="str">
            <v>2500</v>
          </cell>
          <cell r="AL2414" t="str">
            <v>NA</v>
          </cell>
          <cell r="AN2414" t="str">
            <v>Error</v>
          </cell>
        </row>
        <row r="2415">
          <cell r="C2415" t="str">
            <v>T34STD</v>
          </cell>
          <cell r="D2415" t="str">
            <v>34</v>
          </cell>
          <cell r="E2415" t="str">
            <v>STD</v>
          </cell>
          <cell r="F2415" t="str">
            <v>1350</v>
          </cell>
          <cell r="K2415" t="str">
            <v>WN SeriesA30038</v>
          </cell>
          <cell r="L2415" t="str">
            <v>38</v>
          </cell>
          <cell r="M2415" t="str">
            <v>695</v>
          </cell>
          <cell r="AH2415" t="str">
            <v>PLUG01.5FLANGED2500NA</v>
          </cell>
          <cell r="AI2415" t="str">
            <v>01.5</v>
          </cell>
          <cell r="AJ2415" t="str">
            <v>FLANGED</v>
          </cell>
          <cell r="AK2415" t="str">
            <v>2500</v>
          </cell>
          <cell r="AL2415" t="str">
            <v>NA</v>
          </cell>
          <cell r="AN2415" t="str">
            <v>100 </v>
          </cell>
        </row>
        <row r="2416">
          <cell r="C2416" t="str">
            <v>T36STD</v>
          </cell>
          <cell r="D2416" t="str">
            <v>36</v>
          </cell>
          <cell r="E2416" t="str">
            <v>STD</v>
          </cell>
          <cell r="F2416" t="str">
            <v>1490</v>
          </cell>
          <cell r="K2416" t="str">
            <v>WN SeriesA30040</v>
          </cell>
          <cell r="L2416" t="str">
            <v>40</v>
          </cell>
          <cell r="M2416" t="str">
            <v>840</v>
          </cell>
          <cell r="AH2416" t="str">
            <v>PLUG02FLANGED2500NA</v>
          </cell>
          <cell r="AI2416" t="str">
            <v>02</v>
          </cell>
          <cell r="AJ2416" t="str">
            <v>FLANGED</v>
          </cell>
          <cell r="AK2416" t="str">
            <v>2500</v>
          </cell>
          <cell r="AL2416" t="str">
            <v>NA</v>
          </cell>
          <cell r="AN2416" t="str">
            <v>152</v>
          </cell>
        </row>
        <row r="2417">
          <cell r="C2417" t="str">
            <v>T42STD</v>
          </cell>
          <cell r="D2417" t="str">
            <v>42</v>
          </cell>
          <cell r="E2417" t="str">
            <v>STD</v>
          </cell>
          <cell r="F2417" t="str">
            <v>1928</v>
          </cell>
          <cell r="K2417" t="str">
            <v>WN SeriesA30042</v>
          </cell>
          <cell r="L2417" t="str">
            <v>42</v>
          </cell>
          <cell r="M2417" t="str">
            <v>950</v>
          </cell>
          <cell r="AH2417" t="str">
            <v>PLUG03FLANGED2500NA</v>
          </cell>
          <cell r="AI2417" t="str">
            <v>03</v>
          </cell>
          <cell r="AJ2417" t="str">
            <v>FLANGED</v>
          </cell>
          <cell r="AK2417" t="str">
            <v>2500</v>
          </cell>
          <cell r="AL2417" t="str">
            <v>NA</v>
          </cell>
          <cell r="AN2417" t="str">
            <v>302</v>
          </cell>
        </row>
        <row r="2418">
          <cell r="C2418" t="str">
            <v>T48STD</v>
          </cell>
          <cell r="D2418" t="str">
            <v>48</v>
          </cell>
          <cell r="E2418" t="str">
            <v>STD</v>
          </cell>
          <cell r="F2418" t="str">
            <v>2366</v>
          </cell>
          <cell r="K2418" t="str">
            <v>WN SeriesA30044</v>
          </cell>
          <cell r="L2418" t="str">
            <v>44</v>
          </cell>
          <cell r="M2418" t="str">
            <v>1055</v>
          </cell>
          <cell r="AH2418" t="str">
            <v>PLUG04FLANGED2500NA</v>
          </cell>
          <cell r="AI2418" t="str">
            <v>04</v>
          </cell>
          <cell r="AJ2418" t="str">
            <v>FLANGED</v>
          </cell>
          <cell r="AK2418" t="str">
            <v>2500</v>
          </cell>
          <cell r="AL2418" t="str">
            <v>NA</v>
          </cell>
          <cell r="AN2418" t="str">
            <v>500</v>
          </cell>
        </row>
        <row r="2419">
          <cell r="C2419" t="str">
            <v>T54STD</v>
          </cell>
          <cell r="D2419" t="str">
            <v>54</v>
          </cell>
          <cell r="E2419" t="str">
            <v>STD</v>
          </cell>
          <cell r="F2419" t="str">
            <v>2804</v>
          </cell>
          <cell r="K2419" t="str">
            <v>WN SeriesA30046</v>
          </cell>
          <cell r="L2419" t="str">
            <v>46</v>
          </cell>
          <cell r="M2419" t="str">
            <v>1235</v>
          </cell>
          <cell r="AH2419" t="str">
            <v>PLUG06FLANGED2500NA</v>
          </cell>
          <cell r="AI2419" t="str">
            <v>06</v>
          </cell>
          <cell r="AJ2419" t="str">
            <v>FLANGED</v>
          </cell>
          <cell r="AK2419" t="str">
            <v>2500</v>
          </cell>
          <cell r="AL2419" t="str">
            <v>NA</v>
          </cell>
          <cell r="AN2419" t="str">
            <v>650 +</v>
          </cell>
        </row>
        <row r="2420">
          <cell r="C2420" t="str">
            <v>T60STD</v>
          </cell>
          <cell r="D2420" t="str">
            <v>60</v>
          </cell>
          <cell r="E2420" t="str">
            <v>STD</v>
          </cell>
          <cell r="F2420" t="str">
            <v>3242</v>
          </cell>
          <cell r="K2420" t="str">
            <v>WN SeriesA30048</v>
          </cell>
          <cell r="L2420" t="str">
            <v>48</v>
          </cell>
          <cell r="M2420" t="str">
            <v>1380</v>
          </cell>
          <cell r="AH2420" t="str">
            <v>PLUG08FLANGED2500NA</v>
          </cell>
          <cell r="AI2420" t="str">
            <v>08</v>
          </cell>
          <cell r="AJ2420" t="str">
            <v>FLANGED</v>
          </cell>
          <cell r="AK2420" t="str">
            <v>2500</v>
          </cell>
          <cell r="AL2420" t="str">
            <v>NA</v>
          </cell>
          <cell r="AN2420" t="str">
            <v>Error</v>
          </cell>
        </row>
        <row r="2421">
          <cell r="K2421" t="str">
            <v>WN SeriesA30050</v>
          </cell>
          <cell r="L2421" t="str">
            <v>50</v>
          </cell>
          <cell r="M2421" t="str">
            <v>1530</v>
          </cell>
          <cell r="AH2421" t="str">
            <v>PLUG10FLANGED2500NA</v>
          </cell>
          <cell r="AI2421" t="str">
            <v>10</v>
          </cell>
          <cell r="AJ2421" t="str">
            <v>FLANGED</v>
          </cell>
          <cell r="AK2421" t="str">
            <v>2500</v>
          </cell>
          <cell r="AL2421" t="str">
            <v>NA</v>
          </cell>
          <cell r="AN2421" t="str">
            <v>Error</v>
          </cell>
        </row>
        <row r="2422">
          <cell r="C2422" t="str">
            <v>T.50XH</v>
          </cell>
          <cell r="D2422" t="str">
            <v>.50</v>
          </cell>
          <cell r="E2422" t="str">
            <v>XH</v>
          </cell>
          <cell r="F2422" t="str">
            <v>.45</v>
          </cell>
          <cell r="K2422" t="str">
            <v>WN SeriesA30052</v>
          </cell>
          <cell r="L2422" t="str">
            <v>52</v>
          </cell>
          <cell r="M2422" t="str">
            <v>1660</v>
          </cell>
          <cell r="AH2422" t="str">
            <v>PLUG12FLANGED2500NA</v>
          </cell>
          <cell r="AI2422" t="str">
            <v>12</v>
          </cell>
          <cell r="AJ2422" t="str">
            <v>FLANGED</v>
          </cell>
          <cell r="AK2422" t="str">
            <v>2500</v>
          </cell>
          <cell r="AL2422" t="str">
            <v>NA</v>
          </cell>
          <cell r="AN2422" t="str">
            <v>Error</v>
          </cell>
        </row>
        <row r="2423">
          <cell r="C2423" t="str">
            <v>T.75XH</v>
          </cell>
          <cell r="D2423" t="str">
            <v>.75</v>
          </cell>
          <cell r="E2423" t="str">
            <v>XH</v>
          </cell>
          <cell r="F2423" t="str">
            <v>.60</v>
          </cell>
          <cell r="K2423" t="str">
            <v>WN SeriesA30054</v>
          </cell>
          <cell r="L2423" t="str">
            <v>54</v>
          </cell>
          <cell r="M2423" t="str">
            <v>2050</v>
          </cell>
          <cell r="AH2423" t="str">
            <v>PLUG14FLANGED2500NA</v>
          </cell>
          <cell r="AI2423" t="str">
            <v>14</v>
          </cell>
          <cell r="AJ2423" t="str">
            <v>FLANGED</v>
          </cell>
          <cell r="AK2423" t="str">
            <v>2500</v>
          </cell>
          <cell r="AL2423" t="str">
            <v>NA</v>
          </cell>
          <cell r="AN2423" t="str">
            <v>Error</v>
          </cell>
        </row>
        <row r="2424">
          <cell r="C2424" t="str">
            <v>T01XH</v>
          </cell>
          <cell r="D2424" t="str">
            <v>01</v>
          </cell>
          <cell r="E2424" t="str">
            <v>XH</v>
          </cell>
          <cell r="F2424" t="str">
            <v>.88</v>
          </cell>
          <cell r="K2424" t="str">
            <v>WN SeriesA30056</v>
          </cell>
          <cell r="L2424" t="str">
            <v>56</v>
          </cell>
          <cell r="M2424" t="str">
            <v>2155</v>
          </cell>
          <cell r="AH2424" t="str">
            <v>PLUG16FLANGED2500NA</v>
          </cell>
          <cell r="AI2424" t="str">
            <v>16</v>
          </cell>
          <cell r="AJ2424" t="str">
            <v>FLANGED</v>
          </cell>
          <cell r="AK2424" t="str">
            <v>2500</v>
          </cell>
          <cell r="AL2424" t="str">
            <v>NA</v>
          </cell>
          <cell r="AN2424" t="str">
            <v>Error</v>
          </cell>
        </row>
        <row r="2425">
          <cell r="C2425" t="str">
            <v>T01.25XH</v>
          </cell>
          <cell r="D2425" t="str">
            <v>01.25</v>
          </cell>
          <cell r="E2425" t="str">
            <v>XH</v>
          </cell>
          <cell r="F2425" t="str">
            <v>1.6</v>
          </cell>
          <cell r="K2425" t="str">
            <v>WN SeriesA30058</v>
          </cell>
          <cell r="L2425" t="str">
            <v>58</v>
          </cell>
          <cell r="M2425" t="str">
            <v>2270</v>
          </cell>
          <cell r="AH2425" t="str">
            <v>PLUG18FLANGED2500NA</v>
          </cell>
          <cell r="AI2425" t="str">
            <v>18</v>
          </cell>
          <cell r="AJ2425" t="str">
            <v>FLANGED</v>
          </cell>
          <cell r="AK2425" t="str">
            <v>2500</v>
          </cell>
          <cell r="AL2425" t="str">
            <v>NA</v>
          </cell>
          <cell r="AN2425" t="str">
            <v>Error</v>
          </cell>
        </row>
        <row r="2426">
          <cell r="C2426" t="str">
            <v>T01.5XH</v>
          </cell>
          <cell r="D2426" t="str">
            <v>01.5</v>
          </cell>
          <cell r="E2426" t="str">
            <v>XH</v>
          </cell>
          <cell r="F2426" t="str">
            <v>2.25</v>
          </cell>
          <cell r="K2426" t="str">
            <v>WN SeriesA30060</v>
          </cell>
          <cell r="L2426" t="str">
            <v>60</v>
          </cell>
          <cell r="M2426" t="str">
            <v>2470</v>
          </cell>
          <cell r="AH2426" t="str">
            <v>PLUG20FLANGED2500NA</v>
          </cell>
          <cell r="AI2426" t="str">
            <v>20</v>
          </cell>
          <cell r="AJ2426" t="str">
            <v>FLANGED</v>
          </cell>
          <cell r="AK2426" t="str">
            <v>2500</v>
          </cell>
          <cell r="AL2426" t="str">
            <v>NA</v>
          </cell>
          <cell r="AN2426" t="str">
            <v>Error</v>
          </cell>
        </row>
        <row r="2427">
          <cell r="C2427" t="str">
            <v>T02XH</v>
          </cell>
          <cell r="D2427" t="str">
            <v>02</v>
          </cell>
          <cell r="E2427" t="str">
            <v>XH</v>
          </cell>
          <cell r="F2427" t="str">
            <v>4</v>
          </cell>
          <cell r="AH2427" t="str">
            <v>PLUG22FLANGED2500NA</v>
          </cell>
          <cell r="AI2427" t="str">
            <v>22</v>
          </cell>
          <cell r="AJ2427" t="str">
            <v>FLANGED</v>
          </cell>
          <cell r="AK2427" t="str">
            <v>2500</v>
          </cell>
          <cell r="AL2427" t="str">
            <v>NA</v>
          </cell>
          <cell r="AN2427" t="str">
            <v>Error</v>
          </cell>
        </row>
        <row r="2428">
          <cell r="C2428" t="str">
            <v>T02.5XH</v>
          </cell>
          <cell r="D2428" t="str">
            <v>02.5</v>
          </cell>
          <cell r="E2428" t="str">
            <v>XH</v>
          </cell>
          <cell r="F2428" t="str">
            <v>7</v>
          </cell>
          <cell r="K2428" t="str">
            <v>400</v>
          </cell>
          <cell r="AH2428" t="str">
            <v>PLUG24FLANGED2500NA</v>
          </cell>
          <cell r="AI2428" t="str">
            <v>24</v>
          </cell>
          <cell r="AJ2428" t="str">
            <v>FLANGED</v>
          </cell>
          <cell r="AK2428" t="str">
            <v>2500</v>
          </cell>
          <cell r="AL2428" t="str">
            <v>NA</v>
          </cell>
          <cell r="AN2428" t="str">
            <v>Error</v>
          </cell>
        </row>
        <row r="2429">
          <cell r="C2429" t="str">
            <v>T03XH</v>
          </cell>
          <cell r="D2429" t="str">
            <v>03</v>
          </cell>
          <cell r="E2429" t="str">
            <v>XH</v>
          </cell>
          <cell r="F2429" t="str">
            <v>8.5</v>
          </cell>
          <cell r="K2429" t="str">
            <v>BL SeriesA400.50</v>
          </cell>
          <cell r="L2429" t="str">
            <v>.50</v>
          </cell>
          <cell r="M2429" t="str">
            <v>Error</v>
          </cell>
        </row>
        <row r="2430">
          <cell r="C2430" t="str">
            <v>T03.5XH</v>
          </cell>
          <cell r="D2430" t="str">
            <v>03.5</v>
          </cell>
          <cell r="E2430" t="str">
            <v>XH</v>
          </cell>
          <cell r="F2430" t="str">
            <v>12</v>
          </cell>
          <cell r="K2430" t="str">
            <v>BL SeriesA400.75</v>
          </cell>
          <cell r="L2430" t="str">
            <v>.75</v>
          </cell>
          <cell r="M2430" t="str">
            <v>Error</v>
          </cell>
          <cell r="AH2430" t="str">
            <v>PLUG.25FLANGED2500NAYES</v>
          </cell>
          <cell r="AI2430" t="str">
            <v>.25</v>
          </cell>
          <cell r="AJ2430" t="str">
            <v>FLANGED</v>
          </cell>
          <cell r="AK2430" t="str">
            <v>2500</v>
          </cell>
          <cell r="AL2430" t="str">
            <v>NA</v>
          </cell>
          <cell r="AM2430" t="str">
            <v>YES</v>
          </cell>
          <cell r="AN2430" t="str">
            <v>Error</v>
          </cell>
        </row>
        <row r="2431">
          <cell r="C2431" t="str">
            <v>T04XH</v>
          </cell>
          <cell r="D2431" t="str">
            <v>04</v>
          </cell>
          <cell r="E2431" t="str">
            <v>XH</v>
          </cell>
          <cell r="F2431" t="str">
            <v>15.8</v>
          </cell>
          <cell r="K2431" t="str">
            <v>BL SeriesA40001</v>
          </cell>
          <cell r="L2431" t="str">
            <v>01</v>
          </cell>
          <cell r="M2431" t="str">
            <v>Error</v>
          </cell>
          <cell r="AH2431" t="str">
            <v>PLUG.375FLANGED2500NAYES</v>
          </cell>
          <cell r="AI2431" t="str">
            <v>.375</v>
          </cell>
          <cell r="AJ2431" t="str">
            <v>FLANGED</v>
          </cell>
          <cell r="AK2431" t="str">
            <v>2500</v>
          </cell>
          <cell r="AL2431" t="str">
            <v>NA</v>
          </cell>
          <cell r="AM2431" t="str">
            <v>YES</v>
          </cell>
          <cell r="AN2431" t="str">
            <v>Error</v>
          </cell>
        </row>
        <row r="2432">
          <cell r="C2432" t="str">
            <v>T04.5XH</v>
          </cell>
          <cell r="D2432" t="str">
            <v>04.5</v>
          </cell>
          <cell r="E2432" t="str">
            <v>XH</v>
          </cell>
          <cell r="F2432" t="str">
            <v>21</v>
          </cell>
          <cell r="K2432" t="str">
            <v>BL SeriesA40001.25</v>
          </cell>
          <cell r="L2432" t="str">
            <v>01.25</v>
          </cell>
          <cell r="M2432" t="str">
            <v>Error</v>
          </cell>
          <cell r="AH2432" t="str">
            <v>PLUG.50FLANGED2500NAYES</v>
          </cell>
          <cell r="AI2432" t="str">
            <v>.50</v>
          </cell>
          <cell r="AJ2432" t="str">
            <v>FLANGED</v>
          </cell>
          <cell r="AK2432" t="str">
            <v>2500</v>
          </cell>
          <cell r="AL2432" t="str">
            <v>NA</v>
          </cell>
          <cell r="AM2432" t="str">
            <v>YES</v>
          </cell>
          <cell r="AN2432" t="str">
            <v>Error</v>
          </cell>
        </row>
        <row r="2433">
          <cell r="C2433" t="str">
            <v>T05XH</v>
          </cell>
          <cell r="D2433" t="str">
            <v>05</v>
          </cell>
          <cell r="E2433" t="str">
            <v>XH</v>
          </cell>
          <cell r="F2433" t="str">
            <v>26</v>
          </cell>
          <cell r="K2433" t="str">
            <v>BL SeriesA40001.5</v>
          </cell>
          <cell r="L2433" t="str">
            <v>01.5</v>
          </cell>
          <cell r="M2433" t="str">
            <v>Error</v>
          </cell>
          <cell r="AH2433" t="str">
            <v>PLUG.75FLANGED2500NAYES</v>
          </cell>
          <cell r="AI2433" t="str">
            <v>.75</v>
          </cell>
          <cell r="AJ2433" t="str">
            <v>FLANGED</v>
          </cell>
          <cell r="AK2433" t="str">
            <v>2500</v>
          </cell>
          <cell r="AL2433" t="str">
            <v>NA</v>
          </cell>
          <cell r="AM2433" t="str">
            <v>YES</v>
          </cell>
          <cell r="AN2433" t="str">
            <v>Error</v>
          </cell>
        </row>
        <row r="2434">
          <cell r="C2434" t="str">
            <v>T06XH</v>
          </cell>
          <cell r="D2434" t="str">
            <v>06</v>
          </cell>
          <cell r="E2434" t="str">
            <v>XH</v>
          </cell>
          <cell r="F2434" t="str">
            <v>40</v>
          </cell>
          <cell r="K2434" t="str">
            <v>BL SeriesA40002</v>
          </cell>
          <cell r="L2434" t="str">
            <v>02</v>
          </cell>
          <cell r="M2434" t="str">
            <v>Error</v>
          </cell>
          <cell r="AH2434" t="str">
            <v>PLUG01FLANGED2500NAYES</v>
          </cell>
          <cell r="AI2434" t="str">
            <v>01</v>
          </cell>
          <cell r="AJ2434" t="str">
            <v>FLANGED</v>
          </cell>
          <cell r="AK2434" t="str">
            <v>2500</v>
          </cell>
          <cell r="AL2434" t="str">
            <v>NA</v>
          </cell>
          <cell r="AM2434" t="str">
            <v>YES</v>
          </cell>
          <cell r="AN2434" t="str">
            <v>Error</v>
          </cell>
        </row>
        <row r="2435">
          <cell r="C2435" t="str">
            <v>T08XH</v>
          </cell>
          <cell r="D2435" t="str">
            <v>08</v>
          </cell>
          <cell r="E2435" t="str">
            <v>XH</v>
          </cell>
          <cell r="F2435" t="str">
            <v>75</v>
          </cell>
          <cell r="K2435" t="str">
            <v>BL SeriesA40002.5</v>
          </cell>
          <cell r="L2435" t="str">
            <v>02.5</v>
          </cell>
          <cell r="M2435" t="str">
            <v>Error</v>
          </cell>
          <cell r="AH2435" t="str">
            <v>PLUG01.5FLANGED2500NAYES</v>
          </cell>
          <cell r="AI2435" t="str">
            <v>01.5</v>
          </cell>
          <cell r="AJ2435" t="str">
            <v>FLANGED</v>
          </cell>
          <cell r="AK2435" t="str">
            <v>2500</v>
          </cell>
          <cell r="AL2435" t="str">
            <v>NA</v>
          </cell>
          <cell r="AM2435" t="str">
            <v>YES</v>
          </cell>
          <cell r="AN2435" t="str">
            <v>Error</v>
          </cell>
        </row>
        <row r="2436">
          <cell r="C2436" t="str">
            <v>T10XH</v>
          </cell>
          <cell r="D2436" t="str">
            <v>10</v>
          </cell>
          <cell r="E2436" t="str">
            <v>XH</v>
          </cell>
          <cell r="F2436" t="str">
            <v>105</v>
          </cell>
          <cell r="K2436" t="str">
            <v>BL SeriesA40003</v>
          </cell>
          <cell r="L2436" t="str">
            <v>03</v>
          </cell>
          <cell r="M2436" t="str">
            <v>Error</v>
          </cell>
          <cell r="AH2436" t="str">
            <v>PLUG02FLANGED2500NAYES</v>
          </cell>
          <cell r="AI2436" t="str">
            <v>02</v>
          </cell>
          <cell r="AJ2436" t="str">
            <v>FLANGED</v>
          </cell>
          <cell r="AK2436" t="str">
            <v>2500</v>
          </cell>
          <cell r="AL2436" t="str">
            <v>NA</v>
          </cell>
          <cell r="AM2436" t="str">
            <v>YES</v>
          </cell>
          <cell r="AN2436" t="str">
            <v>275 </v>
          </cell>
        </row>
        <row r="2437">
          <cell r="C2437" t="str">
            <v>T12XH</v>
          </cell>
          <cell r="D2437" t="str">
            <v>12</v>
          </cell>
          <cell r="E2437" t="str">
            <v>XH</v>
          </cell>
          <cell r="F2437" t="str">
            <v>160</v>
          </cell>
          <cell r="K2437" t="str">
            <v>BL SeriesA40003.5</v>
          </cell>
          <cell r="L2437" t="str">
            <v>03.5</v>
          </cell>
          <cell r="M2437" t="str">
            <v>Error</v>
          </cell>
          <cell r="AH2437" t="str">
            <v>PLUG03FLANGED2500NAYES</v>
          </cell>
          <cell r="AI2437" t="str">
            <v>03</v>
          </cell>
          <cell r="AJ2437" t="str">
            <v>FLANGED</v>
          </cell>
          <cell r="AK2437" t="str">
            <v>2500</v>
          </cell>
          <cell r="AL2437" t="str">
            <v>NA</v>
          </cell>
          <cell r="AM2437" t="str">
            <v>YES</v>
          </cell>
          <cell r="AN2437" t="str">
            <v>345</v>
          </cell>
        </row>
        <row r="2438">
          <cell r="C2438" t="str">
            <v>T14XH</v>
          </cell>
          <cell r="D2438" t="str">
            <v>14</v>
          </cell>
          <cell r="E2438" t="str">
            <v>XH</v>
          </cell>
          <cell r="F2438" t="str">
            <v>240</v>
          </cell>
          <cell r="K2438" t="str">
            <v>BL SeriesA40004</v>
          </cell>
          <cell r="L2438" t="str">
            <v>04</v>
          </cell>
          <cell r="M2438" t="str">
            <v>Error</v>
          </cell>
          <cell r="AH2438" t="str">
            <v>PLUG04FLANGED2500NAYES</v>
          </cell>
          <cell r="AI2438" t="str">
            <v>04</v>
          </cell>
          <cell r="AJ2438" t="str">
            <v>FLANGED</v>
          </cell>
          <cell r="AK2438" t="str">
            <v>2500</v>
          </cell>
          <cell r="AL2438" t="str">
            <v>NA</v>
          </cell>
          <cell r="AM2438" t="str">
            <v>YES</v>
          </cell>
          <cell r="AN2438" t="str">
            <v>540</v>
          </cell>
        </row>
        <row r="2439">
          <cell r="C2439" t="str">
            <v>T16XH</v>
          </cell>
          <cell r="D2439" t="str">
            <v>16</v>
          </cell>
          <cell r="E2439" t="str">
            <v>XH</v>
          </cell>
          <cell r="F2439" t="str">
            <v>280</v>
          </cell>
          <cell r="K2439" t="str">
            <v>BL SeriesA40005</v>
          </cell>
          <cell r="L2439" t="str">
            <v>05</v>
          </cell>
          <cell r="M2439" t="str">
            <v>Error</v>
          </cell>
          <cell r="AH2439" t="str">
            <v>PLUG06FLANGED2500NAYES</v>
          </cell>
          <cell r="AI2439" t="str">
            <v>06</v>
          </cell>
          <cell r="AJ2439" t="str">
            <v>FLANGED</v>
          </cell>
          <cell r="AK2439" t="str">
            <v>2500</v>
          </cell>
          <cell r="AL2439" t="str">
            <v>NA</v>
          </cell>
          <cell r="AM2439" t="str">
            <v>YES</v>
          </cell>
          <cell r="AN2439" t="str">
            <v>1440</v>
          </cell>
        </row>
        <row r="2440">
          <cell r="C2440" t="str">
            <v>T18XH</v>
          </cell>
          <cell r="D2440" t="str">
            <v>18</v>
          </cell>
          <cell r="E2440" t="str">
            <v>XH</v>
          </cell>
          <cell r="F2440" t="str">
            <v>332</v>
          </cell>
          <cell r="K2440" t="str">
            <v>BL SeriesA40006</v>
          </cell>
          <cell r="L2440" t="str">
            <v>06</v>
          </cell>
          <cell r="M2440" t="str">
            <v>Error</v>
          </cell>
          <cell r="AH2440" t="str">
            <v>PLUG08FLANGED2500NAYES</v>
          </cell>
          <cell r="AI2440" t="str">
            <v>08</v>
          </cell>
          <cell r="AJ2440" t="str">
            <v>FLANGED</v>
          </cell>
          <cell r="AK2440" t="str">
            <v>2500</v>
          </cell>
          <cell r="AL2440" t="str">
            <v>NA</v>
          </cell>
          <cell r="AM2440" t="str">
            <v>YES</v>
          </cell>
          <cell r="AN2440" t="str">
            <v>2370</v>
          </cell>
        </row>
        <row r="2441">
          <cell r="C2441" t="str">
            <v>T20XH</v>
          </cell>
          <cell r="D2441" t="str">
            <v>20</v>
          </cell>
          <cell r="E2441" t="str">
            <v>XH</v>
          </cell>
          <cell r="F2441" t="str">
            <v>480</v>
          </cell>
          <cell r="K2441" t="str">
            <v>BL SeriesA40008</v>
          </cell>
          <cell r="L2441" t="str">
            <v>08</v>
          </cell>
          <cell r="M2441" t="str">
            <v>Error</v>
          </cell>
          <cell r="AH2441" t="str">
            <v>PLUG10FLANGED2500NAYES</v>
          </cell>
          <cell r="AI2441" t="str">
            <v>10</v>
          </cell>
          <cell r="AJ2441" t="str">
            <v>FLANGED</v>
          </cell>
          <cell r="AK2441" t="str">
            <v>2500</v>
          </cell>
          <cell r="AL2441" t="str">
            <v>NA</v>
          </cell>
          <cell r="AM2441" t="str">
            <v>YES</v>
          </cell>
          <cell r="AN2441" t="str">
            <v>4050</v>
          </cell>
        </row>
        <row r="2442">
          <cell r="C2442" t="str">
            <v>T22XH</v>
          </cell>
          <cell r="D2442" t="str">
            <v>22</v>
          </cell>
          <cell r="E2442" t="str">
            <v>XH</v>
          </cell>
          <cell r="F2442" t="str">
            <v>550</v>
          </cell>
          <cell r="K2442" t="str">
            <v>BL SeriesA40010</v>
          </cell>
          <cell r="L2442" t="str">
            <v>10</v>
          </cell>
          <cell r="M2442" t="str">
            <v>Error</v>
          </cell>
          <cell r="AH2442" t="str">
            <v>PLUG12FLANGED2500NAYES</v>
          </cell>
          <cell r="AI2442" t="str">
            <v>12</v>
          </cell>
          <cell r="AJ2442" t="str">
            <v>FLANGED</v>
          </cell>
          <cell r="AK2442" t="str">
            <v>2500</v>
          </cell>
          <cell r="AL2442" t="str">
            <v>NA</v>
          </cell>
          <cell r="AM2442" t="str">
            <v>YES</v>
          </cell>
          <cell r="AN2442" t="str">
            <v>4500 +</v>
          </cell>
        </row>
        <row r="2443">
          <cell r="C2443" t="str">
            <v>T24XH</v>
          </cell>
          <cell r="D2443" t="str">
            <v>24</v>
          </cell>
          <cell r="E2443" t="str">
            <v>XH</v>
          </cell>
          <cell r="F2443" t="str">
            <v>610</v>
          </cell>
          <cell r="K2443" t="str">
            <v>BL SeriesA40012</v>
          </cell>
          <cell r="L2443" t="str">
            <v>12</v>
          </cell>
          <cell r="M2443" t="str">
            <v>Error</v>
          </cell>
          <cell r="AH2443" t="str">
            <v>PLUG14FLANGED2500NAYES</v>
          </cell>
          <cell r="AI2443" t="str">
            <v>14</v>
          </cell>
          <cell r="AJ2443" t="str">
            <v>FLANGED</v>
          </cell>
          <cell r="AK2443" t="str">
            <v>2500</v>
          </cell>
          <cell r="AL2443" t="str">
            <v>NA</v>
          </cell>
          <cell r="AM2443" t="str">
            <v>YES</v>
          </cell>
          <cell r="AN2443" t="str">
            <v>Error</v>
          </cell>
        </row>
        <row r="2444">
          <cell r="C2444" t="str">
            <v>T26XH</v>
          </cell>
          <cell r="D2444" t="str">
            <v>26</v>
          </cell>
          <cell r="E2444" t="str">
            <v>XH</v>
          </cell>
          <cell r="F2444" t="str">
            <v>875</v>
          </cell>
          <cell r="K2444" t="str">
            <v>BL SeriesA40014</v>
          </cell>
          <cell r="L2444" t="str">
            <v>14</v>
          </cell>
          <cell r="M2444" t="str">
            <v>Error</v>
          </cell>
          <cell r="AH2444" t="str">
            <v>PLUG16FLANGED2500NAYES</v>
          </cell>
          <cell r="AI2444" t="str">
            <v>16</v>
          </cell>
          <cell r="AJ2444" t="str">
            <v>FLANGED</v>
          </cell>
          <cell r="AK2444" t="str">
            <v>2500</v>
          </cell>
          <cell r="AL2444" t="str">
            <v>NA</v>
          </cell>
          <cell r="AM2444" t="str">
            <v>YES</v>
          </cell>
          <cell r="AN2444" t="str">
            <v>Error</v>
          </cell>
        </row>
        <row r="2445">
          <cell r="C2445" t="str">
            <v>T28XH</v>
          </cell>
          <cell r="D2445" t="str">
            <v>28</v>
          </cell>
          <cell r="E2445" t="str">
            <v>XH</v>
          </cell>
          <cell r="F2445" t="str">
            <v>1037</v>
          </cell>
          <cell r="K2445" t="str">
            <v>BL SeriesA40016</v>
          </cell>
          <cell r="L2445" t="str">
            <v>16</v>
          </cell>
          <cell r="M2445" t="str">
            <v>Error</v>
          </cell>
          <cell r="AH2445" t="str">
            <v>PLUG18FLANGED2500NAYES</v>
          </cell>
          <cell r="AI2445" t="str">
            <v>18</v>
          </cell>
          <cell r="AJ2445" t="str">
            <v>FLANGED</v>
          </cell>
          <cell r="AK2445" t="str">
            <v>2500</v>
          </cell>
          <cell r="AL2445" t="str">
            <v>NA</v>
          </cell>
          <cell r="AM2445" t="str">
            <v>YES</v>
          </cell>
          <cell r="AN2445" t="str">
            <v>Error</v>
          </cell>
        </row>
        <row r="2446">
          <cell r="C2446" t="str">
            <v>T30XH</v>
          </cell>
          <cell r="D2446" t="str">
            <v>30</v>
          </cell>
          <cell r="E2446" t="str">
            <v>XH</v>
          </cell>
          <cell r="F2446" t="str">
            <v>1200</v>
          </cell>
          <cell r="K2446" t="str">
            <v>BL SeriesA40018</v>
          </cell>
          <cell r="L2446" t="str">
            <v>18</v>
          </cell>
          <cell r="M2446" t="str">
            <v>Error</v>
          </cell>
          <cell r="AH2446" t="str">
            <v>PLUG20FLANGED2500NAYES</v>
          </cell>
          <cell r="AI2446" t="str">
            <v>20</v>
          </cell>
          <cell r="AJ2446" t="str">
            <v>FLANGED</v>
          </cell>
          <cell r="AK2446" t="str">
            <v>2500</v>
          </cell>
          <cell r="AL2446" t="str">
            <v>NA</v>
          </cell>
          <cell r="AM2446" t="str">
            <v>YES</v>
          </cell>
          <cell r="AN2446" t="str">
            <v>Error</v>
          </cell>
        </row>
        <row r="2447">
          <cell r="C2447" t="str">
            <v>T32XH</v>
          </cell>
          <cell r="D2447" t="str">
            <v>32</v>
          </cell>
          <cell r="E2447" t="str">
            <v>XH</v>
          </cell>
          <cell r="F2447" t="str">
            <v>1363</v>
          </cell>
          <cell r="K2447" t="str">
            <v>BL SeriesA40020</v>
          </cell>
          <cell r="L2447" t="str">
            <v>20</v>
          </cell>
          <cell r="M2447" t="str">
            <v>Error</v>
          </cell>
          <cell r="AH2447" t="str">
            <v>PLUG22FLANGED2500NAYES</v>
          </cell>
          <cell r="AI2447" t="str">
            <v>22</v>
          </cell>
          <cell r="AJ2447" t="str">
            <v>FLANGED</v>
          </cell>
          <cell r="AK2447" t="str">
            <v>2500</v>
          </cell>
          <cell r="AL2447" t="str">
            <v>NA</v>
          </cell>
          <cell r="AM2447" t="str">
            <v>YES</v>
          </cell>
          <cell r="AN2447" t="str">
            <v>Error</v>
          </cell>
        </row>
        <row r="2448">
          <cell r="C2448" t="str">
            <v>T34XH</v>
          </cell>
          <cell r="D2448" t="str">
            <v>34</v>
          </cell>
          <cell r="E2448" t="str">
            <v>XH</v>
          </cell>
          <cell r="F2448" t="str">
            <v>1526</v>
          </cell>
          <cell r="K2448" t="str">
            <v>BL SeriesA40024</v>
          </cell>
          <cell r="L2448" t="str">
            <v>24</v>
          </cell>
          <cell r="M2448" t="str">
            <v>Error</v>
          </cell>
          <cell r="AH2448" t="str">
            <v>PLUG24FLANGED2500NAYES</v>
          </cell>
          <cell r="AI2448" t="str">
            <v>24</v>
          </cell>
          <cell r="AJ2448" t="str">
            <v>FLANGED</v>
          </cell>
          <cell r="AK2448" t="str">
            <v>2500</v>
          </cell>
          <cell r="AL2448" t="str">
            <v>NA</v>
          </cell>
          <cell r="AM2448" t="str">
            <v>YES</v>
          </cell>
          <cell r="AN2448" t="str">
            <v>Error</v>
          </cell>
        </row>
        <row r="2449">
          <cell r="C2449" t="str">
            <v>T36XH</v>
          </cell>
          <cell r="D2449" t="str">
            <v>36</v>
          </cell>
          <cell r="E2449" t="str">
            <v>XH</v>
          </cell>
          <cell r="F2449" t="str">
            <v>1700</v>
          </cell>
          <cell r="K2449" t="str">
            <v>BL SeriesA40026</v>
          </cell>
          <cell r="L2449" t="str">
            <v>26</v>
          </cell>
          <cell r="M2449" t="str">
            <v>1263</v>
          </cell>
        </row>
        <row r="2450">
          <cell r="C2450" t="str">
            <v>T42XH</v>
          </cell>
          <cell r="D2450" t="str">
            <v>42</v>
          </cell>
          <cell r="E2450" t="str">
            <v>XH</v>
          </cell>
          <cell r="F2450" t="str">
            <v>2222</v>
          </cell>
          <cell r="K2450" t="str">
            <v>BL SeriesA40028</v>
          </cell>
          <cell r="L2450" t="str">
            <v>28</v>
          </cell>
          <cell r="M2450" t="str">
            <v>1522</v>
          </cell>
          <cell r="AH2450" t="str">
            <v>PLUG.25BW2500NA</v>
          </cell>
          <cell r="AI2450" t="str">
            <v>.25</v>
          </cell>
          <cell r="AJ2450" t="str">
            <v>BW</v>
          </cell>
          <cell r="AK2450" t="str">
            <v>2500</v>
          </cell>
          <cell r="AL2450" t="str">
            <v>NA</v>
          </cell>
          <cell r="AN2450" t="str">
            <v>Error</v>
          </cell>
        </row>
        <row r="2451">
          <cell r="C2451" t="str">
            <v>T48XH</v>
          </cell>
          <cell r="D2451" t="str">
            <v>48</v>
          </cell>
          <cell r="E2451" t="str">
            <v>XH</v>
          </cell>
          <cell r="F2451" t="str">
            <v>2744</v>
          </cell>
          <cell r="K2451" t="str">
            <v>BL SeriesA40030</v>
          </cell>
          <cell r="L2451" t="str">
            <v>30</v>
          </cell>
          <cell r="M2451" t="str">
            <v>1802</v>
          </cell>
          <cell r="AH2451" t="str">
            <v>PLUG.375BW2500NA</v>
          </cell>
          <cell r="AI2451" t="str">
            <v>.375</v>
          </cell>
          <cell r="AJ2451" t="str">
            <v>BW</v>
          </cell>
          <cell r="AK2451" t="str">
            <v>2500</v>
          </cell>
          <cell r="AL2451" t="str">
            <v>NA</v>
          </cell>
          <cell r="AN2451" t="str">
            <v>Error</v>
          </cell>
        </row>
        <row r="2452">
          <cell r="C2452" t="str">
            <v>T54XH</v>
          </cell>
          <cell r="D2452" t="str">
            <v>54</v>
          </cell>
          <cell r="E2452" t="str">
            <v>XH</v>
          </cell>
          <cell r="F2452" t="str">
            <v>3266</v>
          </cell>
          <cell r="K2452" t="str">
            <v>BL SeriesA40032</v>
          </cell>
          <cell r="L2452" t="str">
            <v>32</v>
          </cell>
          <cell r="M2452" t="str">
            <v>2077</v>
          </cell>
          <cell r="AH2452" t="str">
            <v>PLUG.50BW2500NA</v>
          </cell>
          <cell r="AI2452" t="str">
            <v>.50</v>
          </cell>
          <cell r="AJ2452" t="str">
            <v>BW</v>
          </cell>
          <cell r="AK2452" t="str">
            <v>2500</v>
          </cell>
          <cell r="AL2452" t="str">
            <v>NA</v>
          </cell>
          <cell r="AN2452" t="str">
            <v>Error</v>
          </cell>
        </row>
        <row r="2453">
          <cell r="C2453" t="str">
            <v>T60XH</v>
          </cell>
          <cell r="D2453" t="str">
            <v>60</v>
          </cell>
          <cell r="E2453" t="str">
            <v>XH</v>
          </cell>
          <cell r="F2453" t="str">
            <v>3788</v>
          </cell>
          <cell r="K2453" t="str">
            <v>BL SeriesA40034</v>
          </cell>
          <cell r="L2453" t="str">
            <v>34</v>
          </cell>
          <cell r="M2453" t="str">
            <v>2415</v>
          </cell>
          <cell r="AH2453" t="str">
            <v>PLUG.75BW2500NA</v>
          </cell>
          <cell r="AI2453" t="str">
            <v>.75</v>
          </cell>
          <cell r="AJ2453" t="str">
            <v>BW</v>
          </cell>
          <cell r="AK2453" t="str">
            <v>2500</v>
          </cell>
          <cell r="AL2453" t="str">
            <v>NA</v>
          </cell>
          <cell r="AN2453" t="str">
            <v>Error</v>
          </cell>
        </row>
        <row r="2454">
          <cell r="K2454" t="str">
            <v>BL SeriesA40036</v>
          </cell>
          <cell r="L2454" t="str">
            <v>36</v>
          </cell>
          <cell r="M2454" t="str">
            <v>2815</v>
          </cell>
          <cell r="AH2454" t="str">
            <v>PLUG01BW2500NA</v>
          </cell>
          <cell r="AI2454" t="str">
            <v>01</v>
          </cell>
          <cell r="AJ2454" t="str">
            <v>BW</v>
          </cell>
          <cell r="AK2454" t="str">
            <v>2500</v>
          </cell>
          <cell r="AL2454" t="str">
            <v>NA</v>
          </cell>
          <cell r="AN2454" t="str">
            <v>Error</v>
          </cell>
        </row>
        <row r="2455">
          <cell r="C2455" t="str">
            <v>T.50NA</v>
          </cell>
          <cell r="D2455" t="str">
            <v>.50</v>
          </cell>
          <cell r="E2455" t="str">
            <v>NA</v>
          </cell>
          <cell r="F2455">
            <v>3.1361168320539226</v>
          </cell>
          <cell r="K2455" t="str">
            <v>BL SeriesA40038</v>
          </cell>
          <cell r="L2455" t="str">
            <v>38</v>
          </cell>
          <cell r="M2455" t="str">
            <v>2450</v>
          </cell>
          <cell r="AH2455" t="str">
            <v>PLUG01.5BW2500NA</v>
          </cell>
          <cell r="AI2455" t="str">
            <v>01.5</v>
          </cell>
          <cell r="AJ2455" t="str">
            <v>BW</v>
          </cell>
          <cell r="AK2455" t="str">
            <v>2500</v>
          </cell>
          <cell r="AL2455" t="str">
            <v>NA</v>
          </cell>
          <cell r="AN2455" t="str">
            <v>60 </v>
          </cell>
        </row>
        <row r="2456">
          <cell r="C2456" t="str">
            <v>T.75NA</v>
          </cell>
          <cell r="D2456" t="str">
            <v>.75</v>
          </cell>
          <cell r="E2456" t="str">
            <v>NA</v>
          </cell>
          <cell r="F2456">
            <v>3.9392023905298243</v>
          </cell>
          <cell r="K2456" t="str">
            <v>BL SeriesA40040</v>
          </cell>
          <cell r="L2456" t="str">
            <v>40</v>
          </cell>
          <cell r="M2456" t="str">
            <v>2848</v>
          </cell>
          <cell r="AH2456" t="str">
            <v>PLUG02BW2500NA</v>
          </cell>
          <cell r="AI2456" t="str">
            <v>02</v>
          </cell>
          <cell r="AJ2456" t="str">
            <v>BW</v>
          </cell>
          <cell r="AK2456" t="str">
            <v>2500</v>
          </cell>
          <cell r="AL2456" t="str">
            <v>NA</v>
          </cell>
          <cell r="AN2456" t="str">
            <v>85</v>
          </cell>
        </row>
        <row r="2457">
          <cell r="C2457" t="str">
            <v>T01NA</v>
          </cell>
          <cell r="D2457" t="str">
            <v>01</v>
          </cell>
          <cell r="E2457" t="str">
            <v>NA</v>
          </cell>
          <cell r="F2457">
            <v>5.2776494308396691</v>
          </cell>
          <cell r="K2457" t="str">
            <v>BL SeriesA40042</v>
          </cell>
          <cell r="L2457" t="str">
            <v>42</v>
          </cell>
          <cell r="M2457" t="str">
            <v>3159</v>
          </cell>
          <cell r="AH2457" t="str">
            <v>PLUG03BW2500NA</v>
          </cell>
          <cell r="AI2457" t="str">
            <v>03</v>
          </cell>
          <cell r="AJ2457" t="str">
            <v>BW</v>
          </cell>
          <cell r="AK2457" t="str">
            <v>2500</v>
          </cell>
          <cell r="AL2457" t="str">
            <v>NA</v>
          </cell>
          <cell r="AN2457" t="str">
            <v>125 +</v>
          </cell>
        </row>
        <row r="2458">
          <cell r="C2458" t="str">
            <v>T01.25NA</v>
          </cell>
          <cell r="D2458" t="str">
            <v>01.25</v>
          </cell>
          <cell r="E2458" t="str">
            <v>NA</v>
          </cell>
          <cell r="F2458">
            <v>8.8313388182498116</v>
          </cell>
          <cell r="K2458" t="str">
            <v>BL SeriesA40044</v>
          </cell>
          <cell r="L2458" t="str">
            <v>44</v>
          </cell>
          <cell r="M2458" t="str">
            <v>3635</v>
          </cell>
          <cell r="AH2458" t="str">
            <v>PLUG04BW2500NA</v>
          </cell>
          <cell r="AI2458" t="str">
            <v>04</v>
          </cell>
          <cell r="AJ2458" t="str">
            <v>BW</v>
          </cell>
          <cell r="AK2458" t="str">
            <v>2500</v>
          </cell>
          <cell r="AL2458" t="str">
            <v>NA</v>
          </cell>
          <cell r="AN2458" t="str">
            <v>290</v>
          </cell>
        </row>
        <row r="2459">
          <cell r="C2459" t="str">
            <v>T01.5NA</v>
          </cell>
          <cell r="D2459" t="str">
            <v>01.5</v>
          </cell>
          <cell r="E2459" t="str">
            <v>NA</v>
          </cell>
          <cell r="F2459">
            <v>12.521551724137932</v>
          </cell>
          <cell r="K2459" t="str">
            <v>BL SeriesA40046</v>
          </cell>
          <cell r="L2459" t="str">
            <v>46</v>
          </cell>
          <cell r="M2459" t="str">
            <v>4120</v>
          </cell>
          <cell r="AH2459" t="str">
            <v>PLUG06BW2500NA</v>
          </cell>
          <cell r="AI2459" t="str">
            <v>06</v>
          </cell>
          <cell r="AJ2459" t="str">
            <v>BW</v>
          </cell>
          <cell r="AK2459" t="str">
            <v>2500</v>
          </cell>
          <cell r="AL2459" t="str">
            <v>NA</v>
          </cell>
          <cell r="AN2459" t="str">
            <v>350 +</v>
          </cell>
        </row>
        <row r="2460">
          <cell r="C2460" t="str">
            <v>T02NA</v>
          </cell>
          <cell r="D2460" t="str">
            <v>02</v>
          </cell>
          <cell r="E2460" t="str">
            <v>NA</v>
          </cell>
          <cell r="F2460">
            <v>20.537948290241868</v>
          </cell>
          <cell r="K2460" t="str">
            <v>BL SeriesA40048</v>
          </cell>
          <cell r="L2460" t="str">
            <v>48</v>
          </cell>
          <cell r="M2460" t="str">
            <v>4726</v>
          </cell>
          <cell r="AH2460" t="str">
            <v>PLUG08BW2500NA</v>
          </cell>
          <cell r="AI2460" t="str">
            <v>08</v>
          </cell>
          <cell r="AJ2460" t="str">
            <v>BW</v>
          </cell>
          <cell r="AK2460" t="str">
            <v>2500</v>
          </cell>
          <cell r="AL2460" t="str">
            <v>NA</v>
          </cell>
          <cell r="AN2460" t="str">
            <v>Error</v>
          </cell>
        </row>
        <row r="2461">
          <cell r="C2461" t="str">
            <v>T02.5NA</v>
          </cell>
          <cell r="D2461" t="str">
            <v>02.5</v>
          </cell>
          <cell r="E2461" t="str">
            <v>NA</v>
          </cell>
          <cell r="F2461">
            <v>27.459484543442564</v>
          </cell>
          <cell r="K2461" t="str">
            <v>BL SeriesA40050</v>
          </cell>
          <cell r="L2461" t="str">
            <v>50</v>
          </cell>
          <cell r="M2461" t="str">
            <v>5303</v>
          </cell>
          <cell r="AH2461" t="str">
            <v>PLUG10BW2500NA</v>
          </cell>
          <cell r="AI2461" t="str">
            <v>10</v>
          </cell>
          <cell r="AJ2461" t="str">
            <v>BW</v>
          </cell>
          <cell r="AK2461" t="str">
            <v>2500</v>
          </cell>
          <cell r="AL2461" t="str">
            <v>NA</v>
          </cell>
          <cell r="AN2461" t="str">
            <v>Error</v>
          </cell>
        </row>
        <row r="2462">
          <cell r="C2462" t="str">
            <v>T03NA</v>
          </cell>
          <cell r="D2462" t="str">
            <v>03</v>
          </cell>
          <cell r="E2462" t="str">
            <v>NA</v>
          </cell>
          <cell r="F2462">
            <v>30.37037037037037</v>
          </cell>
          <cell r="K2462" t="str">
            <v>BL SeriesA40052</v>
          </cell>
          <cell r="L2462" t="str">
            <v>52</v>
          </cell>
          <cell r="M2462" t="str">
            <v>5823</v>
          </cell>
          <cell r="AH2462" t="str">
            <v>PLUG12BW2500NA</v>
          </cell>
          <cell r="AI2462" t="str">
            <v>12</v>
          </cell>
          <cell r="AJ2462" t="str">
            <v>BW</v>
          </cell>
          <cell r="AK2462" t="str">
            <v>2500</v>
          </cell>
          <cell r="AL2462" t="str">
            <v>NA</v>
          </cell>
          <cell r="AN2462" t="str">
            <v>Error</v>
          </cell>
        </row>
        <row r="2463">
          <cell r="C2463" t="str">
            <v>T03.5NA</v>
          </cell>
          <cell r="D2463" t="str">
            <v>03.5</v>
          </cell>
          <cell r="E2463" t="str">
            <v>NA</v>
          </cell>
          <cell r="F2463">
            <v>38.779428953080654</v>
          </cell>
          <cell r="K2463" t="str">
            <v>BL SeriesA40054</v>
          </cell>
          <cell r="L2463" t="str">
            <v>54</v>
          </cell>
          <cell r="M2463" t="str">
            <v>6742</v>
          </cell>
          <cell r="AH2463" t="str">
            <v>PLUG14BW2500NA</v>
          </cell>
          <cell r="AI2463" t="str">
            <v>14</v>
          </cell>
          <cell r="AJ2463" t="str">
            <v>BW</v>
          </cell>
          <cell r="AK2463" t="str">
            <v>2500</v>
          </cell>
          <cell r="AL2463" t="str">
            <v>NA</v>
          </cell>
          <cell r="AN2463" t="str">
            <v>Error</v>
          </cell>
        </row>
        <row r="2464">
          <cell r="C2464" t="str">
            <v>T04NA</v>
          </cell>
          <cell r="D2464" t="str">
            <v>04</v>
          </cell>
          <cell r="E2464" t="str">
            <v>NA</v>
          </cell>
          <cell r="F2464">
            <v>48.758592194718851</v>
          </cell>
          <cell r="K2464" t="str">
            <v>BL SeriesA40056</v>
          </cell>
          <cell r="L2464" t="str">
            <v>56</v>
          </cell>
          <cell r="M2464" t="str">
            <v>7352</v>
          </cell>
          <cell r="AH2464" t="str">
            <v>PLUG16BW2500NA</v>
          </cell>
          <cell r="AI2464" t="str">
            <v>16</v>
          </cell>
          <cell r="AJ2464" t="str">
            <v>BW</v>
          </cell>
          <cell r="AK2464" t="str">
            <v>2500</v>
          </cell>
          <cell r="AL2464" t="str">
            <v>NA</v>
          </cell>
          <cell r="AN2464" t="str">
            <v>Error</v>
          </cell>
        </row>
        <row r="2465">
          <cell r="C2465" t="str">
            <v>T04.5NA</v>
          </cell>
          <cell r="D2465" t="str">
            <v>04.5</v>
          </cell>
          <cell r="E2465" t="str">
            <v>NA</v>
          </cell>
          <cell r="F2465">
            <v>52.319728635518103</v>
          </cell>
          <cell r="K2465" t="str">
            <v>BL SeriesA40058</v>
          </cell>
          <cell r="L2465" t="str">
            <v>58</v>
          </cell>
          <cell r="M2465" t="str">
            <v>7986</v>
          </cell>
          <cell r="AH2465" t="str">
            <v>PLUG18BW2500NA</v>
          </cell>
          <cell r="AI2465" t="str">
            <v>18</v>
          </cell>
          <cell r="AJ2465" t="str">
            <v>BW</v>
          </cell>
          <cell r="AK2465" t="str">
            <v>2500</v>
          </cell>
          <cell r="AL2465" t="str">
            <v>NA</v>
          </cell>
          <cell r="AN2465" t="str">
            <v>Error</v>
          </cell>
        </row>
        <row r="2466">
          <cell r="C2466" t="str">
            <v>T05NA</v>
          </cell>
          <cell r="D2466" t="str">
            <v>05</v>
          </cell>
          <cell r="E2466" t="str">
            <v>NA</v>
          </cell>
          <cell r="F2466">
            <v>75.36434108527132</v>
          </cell>
          <cell r="K2466" t="str">
            <v>BL SeriesA40060</v>
          </cell>
          <cell r="L2466" t="str">
            <v>60</v>
          </cell>
          <cell r="M2466" t="str">
            <v>9126</v>
          </cell>
          <cell r="AH2466" t="str">
            <v>PLUG20BW2500NA</v>
          </cell>
          <cell r="AI2466" t="str">
            <v>20</v>
          </cell>
          <cell r="AJ2466" t="str">
            <v>BW</v>
          </cell>
          <cell r="AK2466" t="str">
            <v>2500</v>
          </cell>
          <cell r="AL2466" t="str">
            <v>NA</v>
          </cell>
          <cell r="AN2466" t="str">
            <v>Error</v>
          </cell>
        </row>
        <row r="2467">
          <cell r="C2467" t="str">
            <v>T06NA</v>
          </cell>
          <cell r="D2467" t="str">
            <v>06</v>
          </cell>
          <cell r="E2467" t="str">
            <v>NA</v>
          </cell>
          <cell r="F2467">
            <v>107.010582010582</v>
          </cell>
          <cell r="AH2467" t="str">
            <v>PLUG22BW2500NA</v>
          </cell>
          <cell r="AI2467" t="str">
            <v>22</v>
          </cell>
          <cell r="AJ2467" t="str">
            <v>BW</v>
          </cell>
          <cell r="AK2467" t="str">
            <v>2500</v>
          </cell>
          <cell r="AL2467" t="str">
            <v>NA</v>
          </cell>
          <cell r="AN2467" t="str">
            <v>Error</v>
          </cell>
        </row>
        <row r="2468">
          <cell r="C2468" t="str">
            <v>T08NA</v>
          </cell>
          <cell r="D2468" t="str">
            <v>08</v>
          </cell>
          <cell r="E2468" t="str">
            <v>NA</v>
          </cell>
          <cell r="F2468">
            <v>160.40372670807454</v>
          </cell>
          <cell r="K2468" t="str">
            <v>WN SeriesA400.50</v>
          </cell>
          <cell r="L2468" t="str">
            <v>.50</v>
          </cell>
          <cell r="M2468" t="str">
            <v>Error</v>
          </cell>
          <cell r="AH2468" t="str">
            <v>PLUG24BW2500NA</v>
          </cell>
          <cell r="AI2468" t="str">
            <v>24</v>
          </cell>
          <cell r="AJ2468" t="str">
            <v>BW</v>
          </cell>
          <cell r="AK2468" t="str">
            <v>2500</v>
          </cell>
          <cell r="AL2468" t="str">
            <v>NA</v>
          </cell>
          <cell r="AN2468" t="str">
            <v>Error</v>
          </cell>
        </row>
        <row r="2469">
          <cell r="C2469" t="str">
            <v>T10NA</v>
          </cell>
          <cell r="D2469" t="str">
            <v>10</v>
          </cell>
          <cell r="E2469" t="str">
            <v>NA</v>
          </cell>
          <cell r="F2469">
            <v>221.43835616438355</v>
          </cell>
          <cell r="K2469" t="str">
            <v>WN SeriesA400.75</v>
          </cell>
          <cell r="L2469" t="str">
            <v>.75</v>
          </cell>
          <cell r="M2469" t="str">
            <v>Error</v>
          </cell>
        </row>
        <row r="2470">
          <cell r="C2470" t="str">
            <v>T12NA</v>
          </cell>
          <cell r="D2470" t="str">
            <v>12</v>
          </cell>
          <cell r="E2470" t="str">
            <v>NA</v>
          </cell>
          <cell r="F2470">
            <v>320</v>
          </cell>
          <cell r="K2470" t="str">
            <v>WN SeriesA40001</v>
          </cell>
          <cell r="L2470" t="str">
            <v>01</v>
          </cell>
          <cell r="M2470" t="str">
            <v>Error</v>
          </cell>
          <cell r="AH2470" t="str">
            <v>PLUG.25BW2500NAYES</v>
          </cell>
          <cell r="AI2470" t="str">
            <v>.25</v>
          </cell>
          <cell r="AJ2470" t="str">
            <v>BW</v>
          </cell>
          <cell r="AK2470" t="str">
            <v>2500</v>
          </cell>
          <cell r="AL2470" t="str">
            <v>NA</v>
          </cell>
          <cell r="AM2470" t="str">
            <v>YES</v>
          </cell>
          <cell r="AN2470" t="str">
            <v>Error</v>
          </cell>
        </row>
        <row r="2471">
          <cell r="C2471" t="str">
            <v>T14NA</v>
          </cell>
          <cell r="D2471" t="str">
            <v>14</v>
          </cell>
          <cell r="E2471" t="str">
            <v>NA</v>
          </cell>
          <cell r="F2471">
            <v>460</v>
          </cell>
          <cell r="K2471" t="str">
            <v>WN SeriesA40001.25</v>
          </cell>
          <cell r="L2471" t="str">
            <v>01.25</v>
          </cell>
          <cell r="M2471" t="str">
            <v>Error</v>
          </cell>
          <cell r="AH2471" t="str">
            <v>PLUG.375BW2500NAYES</v>
          </cell>
          <cell r="AI2471" t="str">
            <v>.375</v>
          </cell>
          <cell r="AJ2471" t="str">
            <v>BW</v>
          </cell>
          <cell r="AK2471" t="str">
            <v>2500</v>
          </cell>
          <cell r="AL2471" t="str">
            <v>NA</v>
          </cell>
          <cell r="AM2471" t="str">
            <v>YES</v>
          </cell>
          <cell r="AN2471" t="str">
            <v>Error</v>
          </cell>
        </row>
        <row r="2472">
          <cell r="C2472" t="str">
            <v>T16NA</v>
          </cell>
          <cell r="D2472" t="str">
            <v>16</v>
          </cell>
          <cell r="E2472" t="str">
            <v>NA</v>
          </cell>
          <cell r="F2472">
            <v>540</v>
          </cell>
          <cell r="K2472" t="str">
            <v>WN SeriesA40001.5</v>
          </cell>
          <cell r="L2472" t="str">
            <v>01.5</v>
          </cell>
          <cell r="M2472" t="str">
            <v>Error</v>
          </cell>
          <cell r="AH2472" t="str">
            <v>PLUG.50BW2500NAYES</v>
          </cell>
          <cell r="AI2472" t="str">
            <v>.50</v>
          </cell>
          <cell r="AJ2472" t="str">
            <v>BW</v>
          </cell>
          <cell r="AK2472" t="str">
            <v>2500</v>
          </cell>
          <cell r="AL2472" t="str">
            <v>NA</v>
          </cell>
          <cell r="AM2472" t="str">
            <v>YES</v>
          </cell>
          <cell r="AN2472" t="str">
            <v>Error</v>
          </cell>
        </row>
        <row r="2473">
          <cell r="C2473" t="str">
            <v>T18NA</v>
          </cell>
          <cell r="D2473" t="str">
            <v>18</v>
          </cell>
          <cell r="E2473" t="str">
            <v>NA</v>
          </cell>
          <cell r="F2473">
            <v>664</v>
          </cell>
          <cell r="K2473" t="str">
            <v>WN SeriesA40002</v>
          </cell>
          <cell r="L2473" t="str">
            <v>02</v>
          </cell>
          <cell r="M2473" t="str">
            <v>Error</v>
          </cell>
          <cell r="AH2473" t="str">
            <v>PLUG.75BW2500NAYES</v>
          </cell>
          <cell r="AI2473" t="str">
            <v>.75</v>
          </cell>
          <cell r="AJ2473" t="str">
            <v>BW</v>
          </cell>
          <cell r="AK2473" t="str">
            <v>2500</v>
          </cell>
          <cell r="AL2473" t="str">
            <v>NA</v>
          </cell>
          <cell r="AM2473" t="str">
            <v>YES</v>
          </cell>
          <cell r="AN2473" t="str">
            <v>Error</v>
          </cell>
        </row>
        <row r="2474">
          <cell r="C2474" t="str">
            <v>T20NA</v>
          </cell>
          <cell r="D2474" t="str">
            <v>20</v>
          </cell>
          <cell r="E2474" t="str">
            <v>NA</v>
          </cell>
          <cell r="F2474">
            <v>936</v>
          </cell>
          <cell r="K2474" t="str">
            <v>WN SeriesA40002.5</v>
          </cell>
          <cell r="L2474" t="str">
            <v>02.5</v>
          </cell>
          <cell r="M2474" t="str">
            <v>Error</v>
          </cell>
          <cell r="AH2474" t="str">
            <v>PLUG01BW2500NAYES</v>
          </cell>
          <cell r="AI2474" t="str">
            <v>01</v>
          </cell>
          <cell r="AJ2474" t="str">
            <v>BW</v>
          </cell>
          <cell r="AK2474" t="str">
            <v>2500</v>
          </cell>
          <cell r="AL2474" t="str">
            <v>NA</v>
          </cell>
          <cell r="AM2474" t="str">
            <v>YES</v>
          </cell>
          <cell r="AN2474" t="str">
            <v>Error</v>
          </cell>
        </row>
        <row r="2475">
          <cell r="C2475" t="str">
            <v>T22NA</v>
          </cell>
          <cell r="D2475" t="str">
            <v>22</v>
          </cell>
          <cell r="E2475" t="str">
            <v>NA</v>
          </cell>
          <cell r="F2475">
            <v>1102</v>
          </cell>
          <cell r="K2475" t="str">
            <v>WN SeriesA40003</v>
          </cell>
          <cell r="L2475" t="str">
            <v>03</v>
          </cell>
          <cell r="M2475" t="str">
            <v>Error</v>
          </cell>
          <cell r="AH2475" t="str">
            <v>PLUG01.5BW2500NAYES</v>
          </cell>
          <cell r="AI2475" t="str">
            <v>01.5</v>
          </cell>
          <cell r="AJ2475" t="str">
            <v>BW</v>
          </cell>
          <cell r="AK2475" t="str">
            <v>2500</v>
          </cell>
          <cell r="AL2475" t="str">
            <v>NA</v>
          </cell>
          <cell r="AM2475" t="str">
            <v>YES</v>
          </cell>
          <cell r="AN2475" t="str">
            <v>Error</v>
          </cell>
        </row>
        <row r="2476">
          <cell r="C2476" t="str">
            <v>T24NA</v>
          </cell>
          <cell r="D2476" t="str">
            <v>24</v>
          </cell>
          <cell r="E2476" t="str">
            <v>NA</v>
          </cell>
          <cell r="F2476">
            <v>1314</v>
          </cell>
          <cell r="K2476" t="str">
            <v>WN SeriesA40003.5</v>
          </cell>
          <cell r="L2476" t="str">
            <v>03.5</v>
          </cell>
          <cell r="M2476" t="str">
            <v>Error</v>
          </cell>
          <cell r="AH2476" t="str">
            <v>PLUG02BW2500NAYES</v>
          </cell>
          <cell r="AI2476" t="str">
            <v>02</v>
          </cell>
          <cell r="AJ2476" t="str">
            <v>BW</v>
          </cell>
          <cell r="AK2476" t="str">
            <v>2500</v>
          </cell>
          <cell r="AL2476" t="str">
            <v>NA</v>
          </cell>
          <cell r="AM2476" t="str">
            <v>YES</v>
          </cell>
          <cell r="AN2476" t="str">
            <v>Error</v>
          </cell>
        </row>
        <row r="2477">
          <cell r="C2477" t="str">
            <v>T26NA</v>
          </cell>
          <cell r="D2477" t="str">
            <v>26</v>
          </cell>
          <cell r="E2477" t="str">
            <v>NA</v>
          </cell>
          <cell r="F2477">
            <v>1901.6666666666667</v>
          </cell>
          <cell r="K2477" t="str">
            <v>WN SeriesA40004</v>
          </cell>
          <cell r="L2477" t="str">
            <v>04</v>
          </cell>
          <cell r="M2477" t="str">
            <v>Error</v>
          </cell>
          <cell r="AH2477" t="str">
            <v>PLUG03BW2500NAYES</v>
          </cell>
          <cell r="AI2477" t="str">
            <v>03</v>
          </cell>
          <cell r="AJ2477" t="str">
            <v>BW</v>
          </cell>
          <cell r="AK2477" t="str">
            <v>2500</v>
          </cell>
          <cell r="AL2477" t="str">
            <v>NA</v>
          </cell>
          <cell r="AM2477" t="str">
            <v>YES</v>
          </cell>
          <cell r="AN2477" t="str">
            <v>200 </v>
          </cell>
        </row>
        <row r="2478">
          <cell r="C2478" t="str">
            <v>T28NA</v>
          </cell>
          <cell r="D2478" t="str">
            <v>28</v>
          </cell>
          <cell r="E2478" t="str">
            <v>NA</v>
          </cell>
          <cell r="F2478">
            <v>2257</v>
          </cell>
          <cell r="K2478" t="str">
            <v>WN SeriesA40005</v>
          </cell>
          <cell r="L2478" t="str">
            <v>05</v>
          </cell>
          <cell r="M2478" t="str">
            <v>Error</v>
          </cell>
          <cell r="AH2478" t="str">
            <v>PLUG04BW2500NAYES</v>
          </cell>
          <cell r="AI2478" t="str">
            <v>04</v>
          </cell>
          <cell r="AJ2478" t="str">
            <v>BW</v>
          </cell>
          <cell r="AK2478" t="str">
            <v>2500</v>
          </cell>
          <cell r="AL2478" t="str">
            <v>NA</v>
          </cell>
          <cell r="AM2478" t="str">
            <v>YES</v>
          </cell>
          <cell r="AN2478" t="str">
            <v>285</v>
          </cell>
        </row>
        <row r="2479">
          <cell r="C2479" t="str">
            <v>T30NA</v>
          </cell>
          <cell r="D2479" t="str">
            <v>30</v>
          </cell>
          <cell r="E2479" t="str">
            <v>NA</v>
          </cell>
          <cell r="F2479">
            <v>2613.333333333333</v>
          </cell>
          <cell r="K2479" t="str">
            <v>WN SeriesA40006</v>
          </cell>
          <cell r="L2479" t="str">
            <v>06</v>
          </cell>
          <cell r="M2479" t="str">
            <v>Error</v>
          </cell>
          <cell r="AH2479" t="str">
            <v>PLUG06BW2500NAYES</v>
          </cell>
          <cell r="AI2479" t="str">
            <v>06</v>
          </cell>
          <cell r="AJ2479" t="str">
            <v>BW</v>
          </cell>
          <cell r="AK2479" t="str">
            <v>2500</v>
          </cell>
          <cell r="AL2479" t="str">
            <v>NA</v>
          </cell>
          <cell r="AM2479" t="str">
            <v>YES</v>
          </cell>
          <cell r="AN2479" t="str">
            <v>950</v>
          </cell>
        </row>
        <row r="2480">
          <cell r="C2480" t="str">
            <v>T32NA</v>
          </cell>
          <cell r="D2480" t="str">
            <v>32</v>
          </cell>
          <cell r="E2480" t="str">
            <v>NA</v>
          </cell>
          <cell r="F2480">
            <v>2969.666666666667</v>
          </cell>
          <cell r="K2480" t="str">
            <v>WN SeriesA40008</v>
          </cell>
          <cell r="L2480" t="str">
            <v>08</v>
          </cell>
          <cell r="M2480" t="str">
            <v>Error</v>
          </cell>
          <cell r="AH2480" t="str">
            <v>PLUG08BW2500NAYES</v>
          </cell>
          <cell r="AI2480" t="str">
            <v>08</v>
          </cell>
          <cell r="AJ2480" t="str">
            <v>BW</v>
          </cell>
          <cell r="AK2480" t="str">
            <v>2500</v>
          </cell>
          <cell r="AL2480" t="str">
            <v>NA</v>
          </cell>
          <cell r="AM2480" t="str">
            <v>YES</v>
          </cell>
          <cell r="AN2480" t="str">
            <v>1810</v>
          </cell>
        </row>
        <row r="2481">
          <cell r="C2481" t="str">
            <v>T34NA</v>
          </cell>
          <cell r="D2481" t="str">
            <v>34</v>
          </cell>
          <cell r="E2481" t="str">
            <v>NA</v>
          </cell>
          <cell r="F2481">
            <v>3326</v>
          </cell>
          <cell r="K2481" t="str">
            <v>WN SeriesA40010</v>
          </cell>
          <cell r="L2481" t="str">
            <v>10</v>
          </cell>
          <cell r="M2481" t="str">
            <v>Error</v>
          </cell>
          <cell r="AH2481" t="str">
            <v>PLUG10BW2500NAYES</v>
          </cell>
          <cell r="AI2481" t="str">
            <v>10</v>
          </cell>
          <cell r="AJ2481" t="str">
            <v>BW</v>
          </cell>
          <cell r="AK2481" t="str">
            <v>2500</v>
          </cell>
          <cell r="AL2481" t="str">
            <v>NA</v>
          </cell>
          <cell r="AM2481" t="str">
            <v>YES</v>
          </cell>
          <cell r="AN2481" t="str">
            <v>3100</v>
          </cell>
        </row>
        <row r="2482">
          <cell r="C2482" t="str">
            <v>T36NA</v>
          </cell>
          <cell r="D2482" t="str">
            <v>36</v>
          </cell>
          <cell r="E2482" t="str">
            <v>NA</v>
          </cell>
          <cell r="F2482">
            <v>3686.666666666667</v>
          </cell>
          <cell r="K2482" t="str">
            <v>WN SeriesA40012</v>
          </cell>
          <cell r="L2482" t="str">
            <v>12</v>
          </cell>
          <cell r="M2482" t="str">
            <v>Error</v>
          </cell>
          <cell r="AH2482" t="str">
            <v>PLUG12BW2500NAYES</v>
          </cell>
          <cell r="AI2482" t="str">
            <v>12</v>
          </cell>
          <cell r="AJ2482" t="str">
            <v>BW</v>
          </cell>
          <cell r="AK2482" t="str">
            <v>2500</v>
          </cell>
          <cell r="AL2482" t="str">
            <v>NA</v>
          </cell>
          <cell r="AM2482" t="str">
            <v>YES</v>
          </cell>
          <cell r="AN2482" t="str">
            <v>3500 +</v>
          </cell>
        </row>
        <row r="2483">
          <cell r="C2483" t="str">
            <v>T42NA</v>
          </cell>
          <cell r="D2483" t="str">
            <v>42</v>
          </cell>
          <cell r="E2483" t="str">
            <v>NA</v>
          </cell>
          <cell r="F2483">
            <v>4792.6666666666661</v>
          </cell>
          <cell r="K2483" t="str">
            <v>WN SeriesA40014</v>
          </cell>
          <cell r="L2483" t="str">
            <v>14</v>
          </cell>
          <cell r="M2483" t="str">
            <v>Error</v>
          </cell>
          <cell r="AH2483" t="str">
            <v>PLUG14BW2500NAYES</v>
          </cell>
          <cell r="AI2483" t="str">
            <v>14</v>
          </cell>
          <cell r="AJ2483" t="str">
            <v>BW</v>
          </cell>
          <cell r="AK2483" t="str">
            <v>2500</v>
          </cell>
          <cell r="AL2483" t="str">
            <v>NA</v>
          </cell>
          <cell r="AM2483" t="str">
            <v>YES</v>
          </cell>
          <cell r="AN2483" t="str">
            <v>Error</v>
          </cell>
        </row>
        <row r="2484">
          <cell r="C2484" t="str">
            <v>T48NA</v>
          </cell>
          <cell r="D2484" t="str">
            <v>48</v>
          </cell>
          <cell r="E2484" t="str">
            <v>NA</v>
          </cell>
          <cell r="F2484">
            <v>5898.6666666666661</v>
          </cell>
          <cell r="K2484" t="str">
            <v>WN SeriesA40016</v>
          </cell>
          <cell r="L2484" t="str">
            <v>16</v>
          </cell>
          <cell r="M2484" t="str">
            <v>Error</v>
          </cell>
          <cell r="AH2484" t="str">
            <v>PLUG16BW2500NAYES</v>
          </cell>
          <cell r="AI2484" t="str">
            <v>16</v>
          </cell>
          <cell r="AJ2484" t="str">
            <v>BW</v>
          </cell>
          <cell r="AK2484" t="str">
            <v>2500</v>
          </cell>
          <cell r="AL2484" t="str">
            <v>NA</v>
          </cell>
          <cell r="AM2484" t="str">
            <v>YES</v>
          </cell>
          <cell r="AN2484" t="str">
            <v>Error</v>
          </cell>
        </row>
        <row r="2485">
          <cell r="C2485" t="str">
            <v>T54NA</v>
          </cell>
          <cell r="D2485" t="str">
            <v>54</v>
          </cell>
          <cell r="E2485" t="str">
            <v>NA</v>
          </cell>
          <cell r="F2485">
            <v>7004.6666666666661</v>
          </cell>
          <cell r="K2485" t="str">
            <v>WN SeriesA40018</v>
          </cell>
          <cell r="L2485" t="str">
            <v>18</v>
          </cell>
          <cell r="M2485" t="str">
            <v>Error</v>
          </cell>
          <cell r="AH2485" t="str">
            <v>PLUG18BW2500NAYES</v>
          </cell>
          <cell r="AI2485" t="str">
            <v>18</v>
          </cell>
          <cell r="AJ2485" t="str">
            <v>BW</v>
          </cell>
          <cell r="AK2485" t="str">
            <v>2500</v>
          </cell>
          <cell r="AL2485" t="str">
            <v>NA</v>
          </cell>
          <cell r="AM2485" t="str">
            <v>YES</v>
          </cell>
          <cell r="AN2485" t="str">
            <v>Error</v>
          </cell>
        </row>
        <row r="2486">
          <cell r="C2486" t="str">
            <v>T60NA</v>
          </cell>
          <cell r="D2486" t="str">
            <v>60</v>
          </cell>
          <cell r="E2486" t="str">
            <v>NA</v>
          </cell>
          <cell r="F2486">
            <v>8110.666666666667</v>
          </cell>
          <cell r="K2486" t="str">
            <v>WN SeriesA40020</v>
          </cell>
          <cell r="L2486" t="str">
            <v>20</v>
          </cell>
          <cell r="M2486" t="str">
            <v>Error</v>
          </cell>
          <cell r="AH2486" t="str">
            <v>PLUG20BW2500NAYES</v>
          </cell>
          <cell r="AI2486" t="str">
            <v>20</v>
          </cell>
          <cell r="AJ2486" t="str">
            <v>BW</v>
          </cell>
          <cell r="AK2486" t="str">
            <v>2500</v>
          </cell>
          <cell r="AL2486" t="str">
            <v>NA</v>
          </cell>
          <cell r="AM2486" t="str">
            <v>YES</v>
          </cell>
          <cell r="AN2486" t="str">
            <v>Error</v>
          </cell>
        </row>
        <row r="2487">
          <cell r="K2487" t="str">
            <v>WN SeriesA40024</v>
          </cell>
          <cell r="L2487" t="str">
            <v>24</v>
          </cell>
          <cell r="M2487" t="str">
            <v>Error</v>
          </cell>
          <cell r="AH2487" t="str">
            <v>PLUG22BW2500NAYES</v>
          </cell>
          <cell r="AI2487" t="str">
            <v>22</v>
          </cell>
          <cell r="AJ2487" t="str">
            <v>BW</v>
          </cell>
          <cell r="AK2487" t="str">
            <v>2500</v>
          </cell>
          <cell r="AL2487" t="str">
            <v>NA</v>
          </cell>
          <cell r="AM2487" t="str">
            <v>YES</v>
          </cell>
          <cell r="AN2487" t="str">
            <v>Error</v>
          </cell>
        </row>
        <row r="2488">
          <cell r="K2488" t="str">
            <v>WN SeriesA40026</v>
          </cell>
          <cell r="L2488" t="str">
            <v>26</v>
          </cell>
          <cell r="M2488" t="str">
            <v>650</v>
          </cell>
          <cell r="AH2488" t="str">
            <v>PLUG24BW2500NAYES</v>
          </cell>
          <cell r="AI2488" t="str">
            <v>24</v>
          </cell>
          <cell r="AJ2488" t="str">
            <v>BW</v>
          </cell>
          <cell r="AK2488" t="str">
            <v>2500</v>
          </cell>
          <cell r="AL2488" t="str">
            <v>NA</v>
          </cell>
          <cell r="AM2488" t="str">
            <v>YES</v>
          </cell>
          <cell r="AN2488" t="str">
            <v>Error</v>
          </cell>
        </row>
        <row r="2489">
          <cell r="K2489" t="str">
            <v>WN SeriesA40028</v>
          </cell>
          <cell r="L2489" t="str">
            <v>28</v>
          </cell>
          <cell r="M2489" t="str">
            <v>785</v>
          </cell>
          <cell r="AN2489" t="str">
            <v xml:space="preserve"> </v>
          </cell>
        </row>
        <row r="2490">
          <cell r="K2490" t="str">
            <v>WN SeriesA40030</v>
          </cell>
          <cell r="L2490" t="str">
            <v>30</v>
          </cell>
          <cell r="M2490" t="str">
            <v>905</v>
          </cell>
          <cell r="AH2490" t="str">
            <v>PLUG.25FLANGED X BW2500NA</v>
          </cell>
          <cell r="AI2490" t="str">
            <v>.25</v>
          </cell>
          <cell r="AJ2490" t="str">
            <v>FLANGED X BW</v>
          </cell>
          <cell r="AK2490" t="str">
            <v>2500</v>
          </cell>
          <cell r="AL2490" t="str">
            <v>NA</v>
          </cell>
          <cell r="AN2490" t="str">
            <v>Error</v>
          </cell>
        </row>
        <row r="2491">
          <cell r="K2491" t="str">
            <v>WN SeriesA40032</v>
          </cell>
          <cell r="L2491" t="str">
            <v>32</v>
          </cell>
          <cell r="M2491" t="str">
            <v>1065</v>
          </cell>
          <cell r="AH2491" t="str">
            <v>PLUG.375FLANGED X BW2500NA</v>
          </cell>
          <cell r="AI2491" t="str">
            <v>.375</v>
          </cell>
          <cell r="AJ2491" t="str">
            <v>FLANGED X BW</v>
          </cell>
          <cell r="AK2491" t="str">
            <v>2500</v>
          </cell>
          <cell r="AL2491" t="str">
            <v>NA</v>
          </cell>
          <cell r="AN2491" t="str">
            <v>Error</v>
          </cell>
        </row>
        <row r="2492">
          <cell r="K2492" t="str">
            <v>WN SeriesA40034</v>
          </cell>
          <cell r="L2492" t="str">
            <v>34</v>
          </cell>
          <cell r="M2492" t="str">
            <v>1200</v>
          </cell>
          <cell r="AH2492" t="str">
            <v>PLUG.50FLANGED X BW2500NA</v>
          </cell>
          <cell r="AI2492" t="str">
            <v>.50</v>
          </cell>
          <cell r="AJ2492" t="str">
            <v>FLANGED X BW</v>
          </cell>
          <cell r="AK2492" t="str">
            <v>2500</v>
          </cell>
          <cell r="AL2492" t="str">
            <v>NA</v>
          </cell>
          <cell r="AN2492" t="str">
            <v>Error</v>
          </cell>
        </row>
        <row r="2493">
          <cell r="K2493" t="str">
            <v>WN SeriesA40036</v>
          </cell>
          <cell r="L2493" t="str">
            <v>36</v>
          </cell>
          <cell r="M2493" t="str">
            <v>1340</v>
          </cell>
          <cell r="AH2493" t="str">
            <v>PLUG.75FLANGED X BW2500NA</v>
          </cell>
          <cell r="AI2493" t="str">
            <v>.75</v>
          </cell>
          <cell r="AJ2493" t="str">
            <v>FLANGED X BW</v>
          </cell>
          <cell r="AK2493" t="str">
            <v>2500</v>
          </cell>
          <cell r="AL2493" t="str">
            <v>NA</v>
          </cell>
          <cell r="AN2493" t="str">
            <v>Error</v>
          </cell>
        </row>
        <row r="2494">
          <cell r="K2494" t="str">
            <v>WN SeriesA40038</v>
          </cell>
          <cell r="L2494" t="str">
            <v>38</v>
          </cell>
          <cell r="M2494" t="str">
            <v>935</v>
          </cell>
          <cell r="AH2494" t="str">
            <v>PLUG01FLANGED X BW2500NA</v>
          </cell>
          <cell r="AI2494" t="str">
            <v>01</v>
          </cell>
          <cell r="AJ2494" t="str">
            <v>FLANGED X BW</v>
          </cell>
          <cell r="AK2494" t="str">
            <v>2500</v>
          </cell>
          <cell r="AL2494" t="str">
            <v>NA</v>
          </cell>
          <cell r="AN2494" t="str">
            <v>Error</v>
          </cell>
        </row>
        <row r="2495">
          <cell r="K2495" t="str">
            <v>WN SeriesA40040</v>
          </cell>
          <cell r="L2495" t="str">
            <v>40</v>
          </cell>
          <cell r="M2495" t="str">
            <v>1090</v>
          </cell>
          <cell r="AH2495" t="str">
            <v>PLUG01.5FLANGED X BW2500NA</v>
          </cell>
          <cell r="AI2495" t="str">
            <v>01.5</v>
          </cell>
          <cell r="AJ2495" t="str">
            <v>FLANGED X BW</v>
          </cell>
          <cell r="AK2495" t="str">
            <v>2500</v>
          </cell>
          <cell r="AL2495" t="str">
            <v>NA</v>
          </cell>
          <cell r="AN2495" t="str">
            <v>Error</v>
          </cell>
        </row>
        <row r="2496">
          <cell r="K2496" t="str">
            <v>WN SeriesA40042</v>
          </cell>
          <cell r="L2496" t="str">
            <v>42</v>
          </cell>
          <cell r="M2496" t="str">
            <v>1190</v>
          </cell>
          <cell r="AH2496" t="str">
            <v>PLUG02FLANGED X BW2500NA</v>
          </cell>
          <cell r="AI2496" t="str">
            <v>02</v>
          </cell>
          <cell r="AJ2496" t="str">
            <v>FLANGED X BW</v>
          </cell>
          <cell r="AK2496" t="str">
            <v>2500</v>
          </cell>
          <cell r="AL2496" t="str">
            <v>NA</v>
          </cell>
          <cell r="AN2496" t="str">
            <v>Error</v>
          </cell>
        </row>
        <row r="2497">
          <cell r="K2497" t="str">
            <v>WN SeriesA40044</v>
          </cell>
          <cell r="L2497" t="str">
            <v>44</v>
          </cell>
          <cell r="M2497" t="str">
            <v>1375</v>
          </cell>
          <cell r="AH2497" t="str">
            <v>PLUG03FLANGED X BW2500NA</v>
          </cell>
          <cell r="AI2497" t="str">
            <v>03</v>
          </cell>
          <cell r="AJ2497" t="str">
            <v>FLANGED X BW</v>
          </cell>
          <cell r="AK2497" t="str">
            <v>2500</v>
          </cell>
          <cell r="AL2497" t="str">
            <v>NA</v>
          </cell>
          <cell r="AN2497" t="str">
            <v>275 </v>
          </cell>
        </row>
        <row r="2498">
          <cell r="K2498" t="str">
            <v>WN SeriesA40046</v>
          </cell>
          <cell r="L2498" t="str">
            <v>46</v>
          </cell>
          <cell r="M2498" t="str">
            <v>1525</v>
          </cell>
          <cell r="AH2498" t="str">
            <v>PLUG04FLANGED X BW2500NA</v>
          </cell>
          <cell r="AI2498" t="str">
            <v>04</v>
          </cell>
          <cell r="AJ2498" t="str">
            <v>FLANGED X BW</v>
          </cell>
          <cell r="AK2498" t="str">
            <v>2500</v>
          </cell>
          <cell r="AL2498" t="str">
            <v>NA</v>
          </cell>
          <cell r="AN2498" t="str">
            <v>326</v>
          </cell>
        </row>
        <row r="2499">
          <cell r="K2499" t="str">
            <v>WN SeriesA40048</v>
          </cell>
          <cell r="L2499" t="str">
            <v>48</v>
          </cell>
          <cell r="M2499" t="str">
            <v>1790</v>
          </cell>
          <cell r="AH2499" t="str">
            <v>PLUG06FLANGED X BW2500NA</v>
          </cell>
          <cell r="AI2499" t="str">
            <v>06</v>
          </cell>
          <cell r="AJ2499" t="str">
            <v>FLANGED X BW</v>
          </cell>
          <cell r="AK2499" t="str">
            <v>2500</v>
          </cell>
          <cell r="AL2499" t="str">
            <v>NA</v>
          </cell>
          <cell r="AN2499" t="str">
            <v>400 +</v>
          </cell>
        </row>
        <row r="2500">
          <cell r="K2500" t="str">
            <v>WN SeriesA40050</v>
          </cell>
          <cell r="L2500" t="str">
            <v>50</v>
          </cell>
          <cell r="M2500" t="str">
            <v>1950</v>
          </cell>
          <cell r="AH2500" t="str">
            <v>PLUG08FLANGED X BW2500NA</v>
          </cell>
          <cell r="AI2500" t="str">
            <v>08</v>
          </cell>
          <cell r="AJ2500" t="str">
            <v>FLANGED X BW</v>
          </cell>
          <cell r="AK2500" t="str">
            <v>2500</v>
          </cell>
          <cell r="AL2500" t="str">
            <v>NA</v>
          </cell>
          <cell r="AN2500" t="str">
            <v>Error</v>
          </cell>
        </row>
        <row r="2501">
          <cell r="K2501" t="str">
            <v>WN SeriesA40052</v>
          </cell>
          <cell r="L2501" t="str">
            <v>52</v>
          </cell>
          <cell r="M2501" t="str">
            <v>2125</v>
          </cell>
          <cell r="AH2501" t="str">
            <v>PLUG10FLANGED X BW2500NA</v>
          </cell>
          <cell r="AI2501" t="str">
            <v>10</v>
          </cell>
          <cell r="AJ2501" t="str">
            <v>FLANGED X BW</v>
          </cell>
          <cell r="AK2501" t="str">
            <v>2500</v>
          </cell>
          <cell r="AL2501" t="str">
            <v>NA</v>
          </cell>
          <cell r="AN2501" t="str">
            <v>Error</v>
          </cell>
        </row>
        <row r="2502">
          <cell r="K2502" t="str">
            <v>WN SeriesA40054</v>
          </cell>
          <cell r="L2502" t="str">
            <v>54</v>
          </cell>
          <cell r="M2502" t="str">
            <v>2565</v>
          </cell>
          <cell r="AH2502" t="str">
            <v>PLUG12FLANGED X BW2500NA</v>
          </cell>
          <cell r="AI2502" t="str">
            <v>12</v>
          </cell>
          <cell r="AJ2502" t="str">
            <v>FLANGED X BW</v>
          </cell>
          <cell r="AK2502" t="str">
            <v>2500</v>
          </cell>
          <cell r="AL2502" t="str">
            <v>NA</v>
          </cell>
          <cell r="AN2502" t="str">
            <v>Error</v>
          </cell>
        </row>
        <row r="2503">
          <cell r="K2503" t="str">
            <v>WN SeriesA40056</v>
          </cell>
          <cell r="L2503" t="str">
            <v>56</v>
          </cell>
          <cell r="M2503" t="str">
            <v>2710</v>
          </cell>
          <cell r="AH2503" t="str">
            <v>PLUG14FLANGED X BW2500NA</v>
          </cell>
          <cell r="AI2503" t="str">
            <v>14</v>
          </cell>
          <cell r="AJ2503" t="str">
            <v>FLANGED X BW</v>
          </cell>
          <cell r="AK2503" t="str">
            <v>2500</v>
          </cell>
          <cell r="AL2503" t="str">
            <v>NA</v>
          </cell>
          <cell r="AN2503" t="str">
            <v>Error</v>
          </cell>
        </row>
        <row r="2504">
          <cell r="K2504" t="str">
            <v>WN SeriesA40058</v>
          </cell>
          <cell r="L2504" t="str">
            <v>58</v>
          </cell>
          <cell r="M2504" t="str">
            <v>3230</v>
          </cell>
          <cell r="AH2504" t="str">
            <v>PLUG16FLANGED X BW2500NA</v>
          </cell>
          <cell r="AI2504" t="str">
            <v>16</v>
          </cell>
          <cell r="AJ2504" t="str">
            <v>FLANGED X BW</v>
          </cell>
          <cell r="AK2504" t="str">
            <v>2500</v>
          </cell>
          <cell r="AL2504" t="str">
            <v>NA</v>
          </cell>
          <cell r="AN2504" t="str">
            <v>Error</v>
          </cell>
        </row>
        <row r="2505">
          <cell r="K2505" t="str">
            <v>WN SeriesA40060</v>
          </cell>
          <cell r="L2505" t="str">
            <v>60</v>
          </cell>
          <cell r="M2505" t="str">
            <v>3820</v>
          </cell>
          <cell r="AH2505" t="str">
            <v>PLUG18FLANGED X BW2500NA</v>
          </cell>
          <cell r="AI2505" t="str">
            <v>18</v>
          </cell>
          <cell r="AJ2505" t="str">
            <v>FLANGED X BW</v>
          </cell>
          <cell r="AK2505" t="str">
            <v>2500</v>
          </cell>
          <cell r="AL2505" t="str">
            <v>NA</v>
          </cell>
          <cell r="AN2505" t="str">
            <v>Error</v>
          </cell>
        </row>
        <row r="2506">
          <cell r="AH2506" t="str">
            <v>PLUG20FLANGED X BW2500NA</v>
          </cell>
          <cell r="AI2506" t="str">
            <v>20</v>
          </cell>
          <cell r="AJ2506" t="str">
            <v>FLANGED X BW</v>
          </cell>
          <cell r="AK2506" t="str">
            <v>2500</v>
          </cell>
          <cell r="AL2506" t="str">
            <v>NA</v>
          </cell>
          <cell r="AN2506" t="str">
            <v>Error</v>
          </cell>
        </row>
        <row r="2507">
          <cell r="K2507" t="str">
            <v>600</v>
          </cell>
          <cell r="AH2507" t="str">
            <v>PLUG22FLANGED X BW2500NA</v>
          </cell>
          <cell r="AI2507" t="str">
            <v>22</v>
          </cell>
          <cell r="AJ2507" t="str">
            <v>FLANGED X BW</v>
          </cell>
          <cell r="AK2507" t="str">
            <v>2500</v>
          </cell>
          <cell r="AL2507" t="str">
            <v>NA</v>
          </cell>
          <cell r="AN2507" t="str">
            <v>Error</v>
          </cell>
        </row>
        <row r="2508">
          <cell r="K2508" t="str">
            <v>BL SeriesA600.50</v>
          </cell>
          <cell r="L2508" t="str">
            <v>.50</v>
          </cell>
          <cell r="M2508" t="str">
            <v>Error</v>
          </cell>
          <cell r="AH2508" t="str">
            <v>PLUG24FLANGED X BW2500NA</v>
          </cell>
          <cell r="AI2508" t="str">
            <v>24</v>
          </cell>
          <cell r="AJ2508" t="str">
            <v>FLANGED X BW</v>
          </cell>
          <cell r="AK2508" t="str">
            <v>2500</v>
          </cell>
          <cell r="AL2508" t="str">
            <v>NA</v>
          </cell>
          <cell r="AN2508" t="str">
            <v>Error</v>
          </cell>
        </row>
        <row r="2509">
          <cell r="K2509" t="str">
            <v>BL SeriesA600.75</v>
          </cell>
          <cell r="L2509" t="str">
            <v>.75</v>
          </cell>
          <cell r="M2509" t="str">
            <v>Error</v>
          </cell>
        </row>
        <row r="2510">
          <cell r="K2510" t="str">
            <v>BL SeriesA60001</v>
          </cell>
          <cell r="L2510" t="str">
            <v>01</v>
          </cell>
          <cell r="M2510" t="str">
            <v>Error</v>
          </cell>
          <cell r="AH2510" t="str">
            <v>PLUG.25FLANGED X BW2500NAYES</v>
          </cell>
          <cell r="AI2510" t="str">
            <v>.25</v>
          </cell>
          <cell r="AJ2510" t="str">
            <v>FLANGED X BW</v>
          </cell>
          <cell r="AK2510" t="str">
            <v>2500</v>
          </cell>
          <cell r="AL2510" t="str">
            <v>NA</v>
          </cell>
          <cell r="AM2510" t="str">
            <v>YES</v>
          </cell>
          <cell r="AN2510" t="str">
            <v>Error</v>
          </cell>
        </row>
        <row r="2511">
          <cell r="K2511" t="str">
            <v>BL SeriesA60001.25</v>
          </cell>
          <cell r="L2511" t="str">
            <v>01.25</v>
          </cell>
          <cell r="M2511" t="str">
            <v>Error</v>
          </cell>
          <cell r="AH2511" t="str">
            <v>PLUG.375FLANGED X BW2500NAYES</v>
          </cell>
          <cell r="AI2511" t="str">
            <v>.375</v>
          </cell>
          <cell r="AJ2511" t="str">
            <v>FLANGED X BW</v>
          </cell>
          <cell r="AK2511" t="str">
            <v>2500</v>
          </cell>
          <cell r="AL2511" t="str">
            <v>NA</v>
          </cell>
          <cell r="AM2511" t="str">
            <v>YES</v>
          </cell>
          <cell r="AN2511" t="str">
            <v>Error</v>
          </cell>
        </row>
        <row r="2512">
          <cell r="K2512" t="str">
            <v>BL SeriesA60001.5</v>
          </cell>
          <cell r="L2512" t="str">
            <v>01.5</v>
          </cell>
          <cell r="M2512" t="str">
            <v>Error</v>
          </cell>
          <cell r="AH2512" t="str">
            <v>PLUG.50FLANGED X BW2500NAYES</v>
          </cell>
          <cell r="AI2512" t="str">
            <v>.50</v>
          </cell>
          <cell r="AJ2512" t="str">
            <v>FLANGED X BW</v>
          </cell>
          <cell r="AK2512" t="str">
            <v>2500</v>
          </cell>
          <cell r="AL2512" t="str">
            <v>NA</v>
          </cell>
          <cell r="AM2512" t="str">
            <v>YES</v>
          </cell>
          <cell r="AN2512" t="str">
            <v>Error</v>
          </cell>
        </row>
        <row r="2513">
          <cell r="K2513" t="str">
            <v>BL SeriesA60002</v>
          </cell>
          <cell r="L2513" t="str">
            <v>02</v>
          </cell>
          <cell r="M2513" t="str">
            <v>Error</v>
          </cell>
          <cell r="AH2513" t="str">
            <v>PLUG.75FLANGED X BW2500NAYES</v>
          </cell>
          <cell r="AI2513" t="str">
            <v>.75</v>
          </cell>
          <cell r="AJ2513" t="str">
            <v>FLANGED X BW</v>
          </cell>
          <cell r="AK2513" t="str">
            <v>2500</v>
          </cell>
          <cell r="AL2513" t="str">
            <v>NA</v>
          </cell>
          <cell r="AM2513" t="str">
            <v>YES</v>
          </cell>
          <cell r="AN2513" t="str">
            <v>Error</v>
          </cell>
        </row>
        <row r="2514">
          <cell r="K2514" t="str">
            <v>BL SeriesA60002.5</v>
          </cell>
          <cell r="L2514" t="str">
            <v>02.5</v>
          </cell>
          <cell r="M2514" t="str">
            <v>Error</v>
          </cell>
          <cell r="AH2514" t="str">
            <v>PLUG01FLANGED X BW2500NAYES</v>
          </cell>
          <cell r="AI2514" t="str">
            <v>01</v>
          </cell>
          <cell r="AJ2514" t="str">
            <v>FLANGED X BW</v>
          </cell>
          <cell r="AK2514" t="str">
            <v>2500</v>
          </cell>
          <cell r="AL2514" t="str">
            <v>NA</v>
          </cell>
          <cell r="AM2514" t="str">
            <v>YES</v>
          </cell>
          <cell r="AN2514" t="str">
            <v>Error</v>
          </cell>
        </row>
        <row r="2515">
          <cell r="K2515" t="str">
            <v>BL SeriesA60003</v>
          </cell>
          <cell r="L2515" t="str">
            <v>03</v>
          </cell>
          <cell r="M2515" t="str">
            <v>Error</v>
          </cell>
          <cell r="AH2515" t="str">
            <v>PLUG01.5FLANGED X BW2500NAYES</v>
          </cell>
          <cell r="AI2515" t="str">
            <v>01.5</v>
          </cell>
          <cell r="AJ2515" t="str">
            <v>FLANGED X BW</v>
          </cell>
          <cell r="AK2515" t="str">
            <v>2500</v>
          </cell>
          <cell r="AL2515" t="str">
            <v>NA</v>
          </cell>
          <cell r="AM2515" t="str">
            <v>YES</v>
          </cell>
          <cell r="AN2515" t="str">
            <v>Error</v>
          </cell>
        </row>
        <row r="2516">
          <cell r="K2516" t="str">
            <v>BL SeriesA60003.5</v>
          </cell>
          <cell r="L2516" t="str">
            <v>03.5</v>
          </cell>
          <cell r="M2516" t="str">
            <v>Error</v>
          </cell>
          <cell r="AH2516" t="str">
            <v>PLUG02FLANGED X BW2500NAYES</v>
          </cell>
          <cell r="AI2516" t="str">
            <v>02</v>
          </cell>
          <cell r="AJ2516" t="str">
            <v>FLANGED X BW</v>
          </cell>
          <cell r="AK2516" t="str">
            <v>2500</v>
          </cell>
          <cell r="AL2516" t="str">
            <v>NA</v>
          </cell>
          <cell r="AM2516" t="str">
            <v>YES</v>
          </cell>
          <cell r="AN2516" t="str">
            <v>Error</v>
          </cell>
        </row>
        <row r="2517">
          <cell r="K2517" t="str">
            <v>BL SeriesA60004</v>
          </cell>
          <cell r="L2517" t="str">
            <v>04</v>
          </cell>
          <cell r="M2517" t="str">
            <v>Error</v>
          </cell>
          <cell r="AH2517" t="str">
            <v>PLUG03FLANGED X BW2500NAYES</v>
          </cell>
          <cell r="AI2517" t="str">
            <v>03</v>
          </cell>
          <cell r="AJ2517" t="str">
            <v>FLANGED X BW</v>
          </cell>
          <cell r="AK2517" t="str">
            <v>2500</v>
          </cell>
          <cell r="AL2517" t="str">
            <v>NA</v>
          </cell>
          <cell r="AM2517" t="str">
            <v>YES</v>
          </cell>
          <cell r="AN2517" t="str">
            <v>250 </v>
          </cell>
        </row>
        <row r="2518">
          <cell r="K2518" t="str">
            <v>BL SeriesA60005</v>
          </cell>
          <cell r="L2518" t="str">
            <v>05</v>
          </cell>
          <cell r="M2518" t="str">
            <v>Error</v>
          </cell>
          <cell r="AH2518" t="str">
            <v>PLUG04FLANGED X BW2500NAYES</v>
          </cell>
          <cell r="AI2518" t="str">
            <v>04</v>
          </cell>
          <cell r="AJ2518" t="str">
            <v>FLANGED X BW</v>
          </cell>
          <cell r="AK2518" t="str">
            <v>2500</v>
          </cell>
          <cell r="AL2518" t="str">
            <v>NA</v>
          </cell>
          <cell r="AM2518" t="str">
            <v>YES</v>
          </cell>
          <cell r="AN2518" t="str">
            <v>413</v>
          </cell>
        </row>
        <row r="2519">
          <cell r="K2519" t="str">
            <v>BL SeriesA60006</v>
          </cell>
          <cell r="L2519" t="str">
            <v>06</v>
          </cell>
          <cell r="M2519" t="str">
            <v>Error</v>
          </cell>
          <cell r="AH2519" t="str">
            <v>PLUG06FLANGED X BW2500NAYES</v>
          </cell>
          <cell r="AI2519" t="str">
            <v>06</v>
          </cell>
          <cell r="AJ2519" t="str">
            <v>FLANGED X BW</v>
          </cell>
          <cell r="AK2519" t="str">
            <v>2500</v>
          </cell>
          <cell r="AL2519" t="str">
            <v>NA</v>
          </cell>
          <cell r="AM2519" t="str">
            <v>YES</v>
          </cell>
          <cell r="AN2519" t="str">
            <v>1195</v>
          </cell>
        </row>
        <row r="2520">
          <cell r="K2520" t="str">
            <v>BL SeriesA60008</v>
          </cell>
          <cell r="L2520" t="str">
            <v>08</v>
          </cell>
          <cell r="M2520" t="str">
            <v>Error</v>
          </cell>
          <cell r="AH2520" t="str">
            <v>PLUG08FLANGED X BW2500NAYES</v>
          </cell>
          <cell r="AI2520" t="str">
            <v>08</v>
          </cell>
          <cell r="AJ2520" t="str">
            <v>FLANGED X BW</v>
          </cell>
          <cell r="AK2520" t="str">
            <v>2500</v>
          </cell>
          <cell r="AL2520" t="str">
            <v>NA</v>
          </cell>
          <cell r="AM2520" t="str">
            <v>YES</v>
          </cell>
          <cell r="AN2520" t="str">
            <v>2090</v>
          </cell>
        </row>
        <row r="2521">
          <cell r="K2521" t="str">
            <v>BL SeriesA60010</v>
          </cell>
          <cell r="L2521" t="str">
            <v>10</v>
          </cell>
          <cell r="M2521" t="str">
            <v>Error</v>
          </cell>
          <cell r="AH2521" t="str">
            <v>PLUG10FLANGED X BW2500NAYES</v>
          </cell>
          <cell r="AI2521" t="str">
            <v>10</v>
          </cell>
          <cell r="AJ2521" t="str">
            <v>FLANGED X BW</v>
          </cell>
          <cell r="AK2521" t="str">
            <v>2500</v>
          </cell>
          <cell r="AL2521" t="str">
            <v>NA</v>
          </cell>
          <cell r="AM2521" t="str">
            <v>YES</v>
          </cell>
          <cell r="AN2521" t="str">
            <v>3575</v>
          </cell>
        </row>
        <row r="2522">
          <cell r="K2522" t="str">
            <v>BL SeriesA60012</v>
          </cell>
          <cell r="L2522" t="str">
            <v>12</v>
          </cell>
          <cell r="M2522" t="str">
            <v>Error</v>
          </cell>
          <cell r="AH2522" t="str">
            <v>PLUG12FLANGED X BW2500NAYES</v>
          </cell>
          <cell r="AI2522" t="str">
            <v>12</v>
          </cell>
          <cell r="AJ2522" t="str">
            <v>FLANGED X BW</v>
          </cell>
          <cell r="AK2522" t="str">
            <v>2500</v>
          </cell>
          <cell r="AL2522" t="str">
            <v>NA</v>
          </cell>
          <cell r="AM2522" t="str">
            <v>YES</v>
          </cell>
          <cell r="AN2522" t="str">
            <v>4000 +</v>
          </cell>
        </row>
        <row r="2523">
          <cell r="K2523" t="str">
            <v>BL SeriesA60014</v>
          </cell>
          <cell r="L2523" t="str">
            <v>14</v>
          </cell>
          <cell r="M2523" t="str">
            <v>Error</v>
          </cell>
          <cell r="AH2523" t="str">
            <v>PLUG14FLANGED X BW2500NAYES</v>
          </cell>
          <cell r="AI2523" t="str">
            <v>14</v>
          </cell>
          <cell r="AJ2523" t="str">
            <v>FLANGED X BW</v>
          </cell>
          <cell r="AK2523" t="str">
            <v>2500</v>
          </cell>
          <cell r="AL2523" t="str">
            <v>NA</v>
          </cell>
          <cell r="AM2523" t="str">
            <v>YES</v>
          </cell>
          <cell r="AN2523" t="str">
            <v>Error</v>
          </cell>
        </row>
        <row r="2524">
          <cell r="K2524" t="str">
            <v>BL SeriesA60016</v>
          </cell>
          <cell r="L2524" t="str">
            <v>16</v>
          </cell>
          <cell r="M2524" t="str">
            <v>Error</v>
          </cell>
          <cell r="AH2524" t="str">
            <v>PLUG16FLANGED X BW2500NAYES</v>
          </cell>
          <cell r="AI2524" t="str">
            <v>16</v>
          </cell>
          <cell r="AJ2524" t="str">
            <v>FLANGED X BW</v>
          </cell>
          <cell r="AK2524" t="str">
            <v>2500</v>
          </cell>
          <cell r="AL2524" t="str">
            <v>NA</v>
          </cell>
          <cell r="AM2524" t="str">
            <v>YES</v>
          </cell>
          <cell r="AN2524" t="str">
            <v>Error</v>
          </cell>
        </row>
        <row r="2525">
          <cell r="K2525" t="str">
            <v>BL SeriesA60018</v>
          </cell>
          <cell r="L2525" t="str">
            <v>18</v>
          </cell>
          <cell r="M2525" t="str">
            <v>Error</v>
          </cell>
          <cell r="AH2525" t="str">
            <v>PLUG18FLANGED X BW2500NAYES</v>
          </cell>
          <cell r="AI2525" t="str">
            <v>18</v>
          </cell>
          <cell r="AJ2525" t="str">
            <v>FLANGED X BW</v>
          </cell>
          <cell r="AK2525" t="str">
            <v>2500</v>
          </cell>
          <cell r="AL2525" t="str">
            <v>NA</v>
          </cell>
          <cell r="AM2525" t="str">
            <v>YES</v>
          </cell>
          <cell r="AN2525" t="str">
            <v>Error</v>
          </cell>
        </row>
        <row r="2526">
          <cell r="K2526" t="str">
            <v>BL SeriesA60020</v>
          </cell>
          <cell r="L2526" t="str">
            <v>20</v>
          </cell>
          <cell r="M2526" t="str">
            <v>Error</v>
          </cell>
          <cell r="AH2526" t="str">
            <v>PLUG20FLANGED X BW2500NAYES</v>
          </cell>
          <cell r="AI2526" t="str">
            <v>20</v>
          </cell>
          <cell r="AJ2526" t="str">
            <v>FLANGED X BW</v>
          </cell>
          <cell r="AK2526" t="str">
            <v>2500</v>
          </cell>
          <cell r="AL2526" t="str">
            <v>NA</v>
          </cell>
          <cell r="AM2526" t="str">
            <v>YES</v>
          </cell>
          <cell r="AN2526" t="str">
            <v>Error</v>
          </cell>
        </row>
        <row r="2527">
          <cell r="K2527" t="str">
            <v>BL SeriesA60024</v>
          </cell>
          <cell r="L2527" t="str">
            <v>24</v>
          </cell>
          <cell r="M2527" t="str">
            <v>Error</v>
          </cell>
          <cell r="AH2527" t="str">
            <v>PLUG22FLANGED X BW2500NAYES</v>
          </cell>
          <cell r="AI2527" t="str">
            <v>22</v>
          </cell>
          <cell r="AJ2527" t="str">
            <v>FLANGED X BW</v>
          </cell>
          <cell r="AK2527" t="str">
            <v>2500</v>
          </cell>
          <cell r="AL2527" t="str">
            <v>NA</v>
          </cell>
          <cell r="AM2527" t="str">
            <v>YES</v>
          </cell>
          <cell r="AN2527" t="str">
            <v>Error</v>
          </cell>
        </row>
        <row r="2528">
          <cell r="K2528" t="str">
            <v>BL SeriesA60026</v>
          </cell>
          <cell r="L2528" t="str">
            <v>26</v>
          </cell>
          <cell r="M2528" t="str">
            <v>1759</v>
          </cell>
          <cell r="AH2528" t="str">
            <v>PLUG24FLANGED X BW2500NAYES</v>
          </cell>
          <cell r="AI2528" t="str">
            <v>24</v>
          </cell>
          <cell r="AJ2528" t="str">
            <v>FLANGED X BW</v>
          </cell>
          <cell r="AK2528" t="str">
            <v>2500</v>
          </cell>
          <cell r="AL2528" t="str">
            <v>NA</v>
          </cell>
          <cell r="AM2528" t="str">
            <v>YES</v>
          </cell>
          <cell r="AN2528" t="str">
            <v>Error</v>
          </cell>
        </row>
        <row r="2529">
          <cell r="K2529" t="str">
            <v>BL SeriesA60028</v>
          </cell>
          <cell r="L2529" t="str">
            <v>28</v>
          </cell>
          <cell r="M2529" t="str">
            <v>2061</v>
          </cell>
        </row>
        <row r="2530">
          <cell r="K2530" t="str">
            <v>BL SeriesA60030</v>
          </cell>
          <cell r="L2530" t="str">
            <v>30</v>
          </cell>
          <cell r="M2530" t="str">
            <v>2423</v>
          </cell>
        </row>
        <row r="2531">
          <cell r="K2531" t="str">
            <v>BL SeriesA60032</v>
          </cell>
          <cell r="L2531" t="str">
            <v>32</v>
          </cell>
          <cell r="M2531" t="str">
            <v>2856</v>
          </cell>
        </row>
        <row r="2532">
          <cell r="K2532" t="str">
            <v>BL SeriesA60034</v>
          </cell>
          <cell r="L2532" t="str">
            <v>34</v>
          </cell>
          <cell r="M2532" t="str">
            <v>3237</v>
          </cell>
        </row>
        <row r="2533">
          <cell r="K2533" t="str">
            <v>BL SeriesA60036</v>
          </cell>
          <cell r="L2533" t="str">
            <v>36</v>
          </cell>
          <cell r="M2533" t="str">
            <v>3802</v>
          </cell>
        </row>
        <row r="2534">
          <cell r="K2534" t="str">
            <v>BL SeriesA60038</v>
          </cell>
          <cell r="L2534" t="str">
            <v>38</v>
          </cell>
          <cell r="M2534" t="str">
            <v>3404</v>
          </cell>
        </row>
        <row r="2535">
          <cell r="K2535" t="str">
            <v>BL SeriesA60040</v>
          </cell>
          <cell r="L2535" t="str">
            <v>40</v>
          </cell>
          <cell r="M2535" t="str">
            <v>3838</v>
          </cell>
        </row>
        <row r="2536">
          <cell r="K2536" t="str">
            <v>BL SeriesA60042</v>
          </cell>
          <cell r="L2536" t="str">
            <v>42</v>
          </cell>
          <cell r="M2536" t="str">
            <v>4585</v>
          </cell>
        </row>
        <row r="2537">
          <cell r="K2537" t="str">
            <v>BL SeriesA60044</v>
          </cell>
          <cell r="L2537" t="str">
            <v>44</v>
          </cell>
          <cell r="M2537" t="str">
            <v>5105</v>
          </cell>
        </row>
        <row r="2538">
          <cell r="K2538" t="str">
            <v>BL SeriesA60046</v>
          </cell>
          <cell r="L2538" t="str">
            <v>46</v>
          </cell>
          <cell r="M2538" t="str">
            <v>5758</v>
          </cell>
        </row>
        <row r="2539">
          <cell r="K2539" t="str">
            <v>BL SeriesA60048</v>
          </cell>
          <cell r="L2539" t="str">
            <v>48</v>
          </cell>
          <cell r="M2539" t="str">
            <v>6737</v>
          </cell>
        </row>
        <row r="2540">
          <cell r="K2540" t="str">
            <v>BL SeriesA60050</v>
          </cell>
          <cell r="L2540" t="str">
            <v>50</v>
          </cell>
          <cell r="M2540" t="str">
            <v>7695</v>
          </cell>
        </row>
        <row r="2541">
          <cell r="K2541" t="str">
            <v>BL SeriesA60052</v>
          </cell>
          <cell r="L2541" t="str">
            <v>52</v>
          </cell>
          <cell r="M2541" t="str">
            <v>8426</v>
          </cell>
        </row>
        <row r="2542">
          <cell r="K2542" t="str">
            <v>BL SeriesA60054</v>
          </cell>
          <cell r="L2542" t="str">
            <v>54</v>
          </cell>
          <cell r="M2542" t="str">
            <v>9333</v>
          </cell>
        </row>
        <row r="2543">
          <cell r="K2543" t="str">
            <v>BL SeriesA60056</v>
          </cell>
          <cell r="L2543" t="str">
            <v>56</v>
          </cell>
          <cell r="M2543" t="str">
            <v>10529</v>
          </cell>
        </row>
        <row r="2544">
          <cell r="K2544" t="str">
            <v>BL SeriesA60058</v>
          </cell>
          <cell r="L2544" t="str">
            <v>58</v>
          </cell>
          <cell r="M2544" t="str">
            <v>11414</v>
          </cell>
        </row>
        <row r="2545">
          <cell r="K2545" t="str">
            <v>BL SeriesA60060</v>
          </cell>
          <cell r="L2545" t="str">
            <v>60</v>
          </cell>
          <cell r="M2545" t="str">
            <v>13108</v>
          </cell>
        </row>
        <row r="2547">
          <cell r="K2547" t="str">
            <v>WN SeriesA600.50</v>
          </cell>
          <cell r="L2547" t="str">
            <v>.50</v>
          </cell>
          <cell r="M2547" t="str">
            <v>Error</v>
          </cell>
        </row>
        <row r="2548">
          <cell r="K2548" t="str">
            <v>WN SeriesA600.75</v>
          </cell>
          <cell r="L2548" t="str">
            <v>.75</v>
          </cell>
          <cell r="M2548" t="str">
            <v>Error</v>
          </cell>
        </row>
        <row r="2549">
          <cell r="K2549" t="str">
            <v>WN SeriesA60001</v>
          </cell>
          <cell r="L2549" t="str">
            <v>01</v>
          </cell>
          <cell r="M2549" t="str">
            <v>Error</v>
          </cell>
        </row>
        <row r="2550">
          <cell r="K2550" t="str">
            <v>WN SeriesA60001.25</v>
          </cell>
          <cell r="L2550" t="str">
            <v>01.25</v>
          </cell>
          <cell r="M2550" t="str">
            <v>Error</v>
          </cell>
        </row>
        <row r="2551">
          <cell r="K2551" t="str">
            <v>WN SeriesA60001.5</v>
          </cell>
          <cell r="L2551" t="str">
            <v>01.5</v>
          </cell>
          <cell r="M2551" t="str">
            <v>Error</v>
          </cell>
        </row>
        <row r="2552">
          <cell r="K2552" t="str">
            <v>WN SeriesA60002</v>
          </cell>
          <cell r="L2552" t="str">
            <v>02</v>
          </cell>
          <cell r="M2552" t="str">
            <v>Error</v>
          </cell>
        </row>
        <row r="2553">
          <cell r="K2553" t="str">
            <v>WN SeriesA60002.5</v>
          </cell>
          <cell r="L2553" t="str">
            <v>02.5</v>
          </cell>
          <cell r="M2553" t="str">
            <v>Error</v>
          </cell>
        </row>
        <row r="2554">
          <cell r="K2554" t="str">
            <v>WN SeriesA60003</v>
          </cell>
          <cell r="L2554" t="str">
            <v>03</v>
          </cell>
          <cell r="M2554" t="str">
            <v>Error</v>
          </cell>
        </row>
        <row r="2555">
          <cell r="K2555" t="str">
            <v>WN SeriesA60003.5</v>
          </cell>
          <cell r="L2555" t="str">
            <v>03.5</v>
          </cell>
          <cell r="M2555" t="str">
            <v>Error</v>
          </cell>
        </row>
        <row r="2556">
          <cell r="K2556" t="str">
            <v>WN SeriesA60004</v>
          </cell>
          <cell r="L2556" t="str">
            <v>04</v>
          </cell>
          <cell r="M2556" t="str">
            <v>Error</v>
          </cell>
        </row>
        <row r="2557">
          <cell r="K2557" t="str">
            <v>WN SeriesA60005</v>
          </cell>
          <cell r="L2557" t="str">
            <v>05</v>
          </cell>
          <cell r="M2557" t="str">
            <v>Error</v>
          </cell>
        </row>
        <row r="2558">
          <cell r="K2558" t="str">
            <v>WN SeriesA60006</v>
          </cell>
          <cell r="L2558" t="str">
            <v>06</v>
          </cell>
          <cell r="M2558" t="str">
            <v>Error</v>
          </cell>
        </row>
        <row r="2559">
          <cell r="K2559" t="str">
            <v>WN SeriesA60008</v>
          </cell>
          <cell r="L2559" t="str">
            <v>08</v>
          </cell>
          <cell r="M2559" t="str">
            <v>Error</v>
          </cell>
        </row>
        <row r="2560">
          <cell r="K2560" t="str">
            <v>WN SeriesA60010</v>
          </cell>
          <cell r="L2560" t="str">
            <v>10</v>
          </cell>
          <cell r="M2560" t="str">
            <v>Error</v>
          </cell>
        </row>
        <row r="2561">
          <cell r="K2561" t="str">
            <v>WN SeriesA60012</v>
          </cell>
          <cell r="L2561" t="str">
            <v>12</v>
          </cell>
          <cell r="M2561" t="str">
            <v>Error</v>
          </cell>
        </row>
        <row r="2562">
          <cell r="K2562" t="str">
            <v>WN SeriesA60014</v>
          </cell>
          <cell r="L2562" t="str">
            <v>14</v>
          </cell>
          <cell r="M2562" t="str">
            <v>Error</v>
          </cell>
        </row>
        <row r="2563">
          <cell r="K2563" t="str">
            <v>WN SeriesA60016</v>
          </cell>
          <cell r="L2563" t="str">
            <v>16</v>
          </cell>
          <cell r="M2563" t="str">
            <v>Error</v>
          </cell>
        </row>
        <row r="2564">
          <cell r="K2564" t="str">
            <v>WN SeriesA60018</v>
          </cell>
          <cell r="L2564" t="str">
            <v>18</v>
          </cell>
          <cell r="M2564" t="str">
            <v>Error</v>
          </cell>
        </row>
        <row r="2565">
          <cell r="K2565" t="str">
            <v>WN SeriesA60020</v>
          </cell>
          <cell r="L2565" t="str">
            <v>20</v>
          </cell>
          <cell r="M2565" t="str">
            <v>Error</v>
          </cell>
        </row>
        <row r="2566">
          <cell r="K2566" t="str">
            <v>WN SeriesA60024</v>
          </cell>
          <cell r="L2566" t="str">
            <v>24</v>
          </cell>
          <cell r="M2566" t="str">
            <v>Error</v>
          </cell>
        </row>
        <row r="2567">
          <cell r="K2567" t="str">
            <v>WN SeriesA60026</v>
          </cell>
          <cell r="L2567" t="str">
            <v>26</v>
          </cell>
          <cell r="M2567" t="str">
            <v>940</v>
          </cell>
        </row>
        <row r="2568">
          <cell r="K2568" t="str">
            <v>WN SeriesA60028</v>
          </cell>
          <cell r="L2568" t="str">
            <v>28</v>
          </cell>
          <cell r="M2568" t="str">
            <v>1060</v>
          </cell>
        </row>
        <row r="2569">
          <cell r="K2569" t="str">
            <v>WN SeriesA60030</v>
          </cell>
          <cell r="L2569" t="str">
            <v>30</v>
          </cell>
          <cell r="M2569" t="str">
            <v>1210</v>
          </cell>
        </row>
        <row r="2570">
          <cell r="K2570" t="str">
            <v>WN SeriesA60032</v>
          </cell>
          <cell r="L2570" t="str">
            <v>32</v>
          </cell>
          <cell r="M2570" t="str">
            <v>1375</v>
          </cell>
        </row>
        <row r="2571">
          <cell r="K2571" t="str">
            <v>WN SeriesA60034</v>
          </cell>
          <cell r="L2571" t="str">
            <v>34</v>
          </cell>
          <cell r="M2571" t="str">
            <v>1540</v>
          </cell>
        </row>
        <row r="2572">
          <cell r="K2572" t="str">
            <v>WN SeriesA60036</v>
          </cell>
          <cell r="L2572" t="str">
            <v>36</v>
          </cell>
          <cell r="M2572" t="str">
            <v>1705</v>
          </cell>
        </row>
        <row r="2573">
          <cell r="K2573" t="str">
            <v>WN SeriesA60038</v>
          </cell>
          <cell r="L2573" t="str">
            <v>38</v>
          </cell>
          <cell r="M2573" t="str">
            <v>1470</v>
          </cell>
        </row>
        <row r="2574">
          <cell r="K2574" t="str">
            <v>WN SeriesA60040</v>
          </cell>
          <cell r="L2574" t="str">
            <v>40</v>
          </cell>
          <cell r="M2574" t="str">
            <v>1630</v>
          </cell>
        </row>
        <row r="2575">
          <cell r="K2575" t="str">
            <v>WN SeriesA60042</v>
          </cell>
          <cell r="L2575" t="str">
            <v>42</v>
          </cell>
          <cell r="M2575" t="str">
            <v>2030</v>
          </cell>
        </row>
        <row r="2576">
          <cell r="K2576" t="str">
            <v>WN SeriesA60044</v>
          </cell>
          <cell r="L2576" t="str">
            <v>44</v>
          </cell>
          <cell r="M2576" t="str">
            <v>2160</v>
          </cell>
        </row>
        <row r="2577">
          <cell r="K2577" t="str">
            <v>WN SeriesA60046</v>
          </cell>
          <cell r="L2577" t="str">
            <v>46</v>
          </cell>
          <cell r="M2577" t="str">
            <v>2410</v>
          </cell>
        </row>
        <row r="2578">
          <cell r="K2578" t="str">
            <v>WN SeriesA60048</v>
          </cell>
          <cell r="L2578" t="str">
            <v>48</v>
          </cell>
          <cell r="M2578" t="str">
            <v>2855</v>
          </cell>
        </row>
        <row r="2579">
          <cell r="K2579" t="str">
            <v>WN SeriesA60050</v>
          </cell>
          <cell r="L2579" t="str">
            <v>50</v>
          </cell>
          <cell r="M2579" t="str">
            <v>3330</v>
          </cell>
        </row>
        <row r="2580">
          <cell r="K2580" t="str">
            <v>WN SeriesA60052</v>
          </cell>
          <cell r="L2580" t="str">
            <v>52</v>
          </cell>
          <cell r="M2580" t="str">
            <v>3560</v>
          </cell>
        </row>
        <row r="2581">
          <cell r="K2581" t="str">
            <v>WN SeriesA60054</v>
          </cell>
          <cell r="L2581" t="str">
            <v>54</v>
          </cell>
          <cell r="M2581" t="str">
            <v>3920</v>
          </cell>
        </row>
        <row r="2582">
          <cell r="K2582" t="str">
            <v>WN SeriesA60056</v>
          </cell>
          <cell r="L2582" t="str">
            <v>56</v>
          </cell>
          <cell r="M2582" t="str">
            <v>4280</v>
          </cell>
        </row>
        <row r="2583">
          <cell r="K2583" t="str">
            <v>WN SeriesA60058</v>
          </cell>
          <cell r="L2583" t="str">
            <v>58</v>
          </cell>
          <cell r="M2583" t="str">
            <v>4640</v>
          </cell>
        </row>
        <row r="2584">
          <cell r="K2584" t="str">
            <v>WN SeriesA60060</v>
          </cell>
          <cell r="L2584" t="str">
            <v>60</v>
          </cell>
          <cell r="M2584" t="str">
            <v>5000</v>
          </cell>
        </row>
        <row r="2586">
          <cell r="K2586" t="str">
            <v>900</v>
          </cell>
        </row>
        <row r="2587">
          <cell r="K2587" t="str">
            <v>BL SeriesA900.50</v>
          </cell>
          <cell r="L2587" t="str">
            <v>.50</v>
          </cell>
          <cell r="M2587" t="str">
            <v>Error</v>
          </cell>
        </row>
        <row r="2588">
          <cell r="K2588" t="str">
            <v>BL SeriesA900.75</v>
          </cell>
          <cell r="L2588" t="str">
            <v>.75</v>
          </cell>
          <cell r="M2588" t="str">
            <v>Error</v>
          </cell>
        </row>
        <row r="2589">
          <cell r="K2589" t="str">
            <v>BL SeriesA90001</v>
          </cell>
          <cell r="L2589" t="str">
            <v>01</v>
          </cell>
          <cell r="M2589" t="str">
            <v>Error</v>
          </cell>
        </row>
        <row r="2590">
          <cell r="K2590" t="str">
            <v>BL SeriesA90001.25</v>
          </cell>
          <cell r="L2590" t="str">
            <v>01.25</v>
          </cell>
          <cell r="M2590" t="str">
            <v>Error</v>
          </cell>
        </row>
        <row r="2591">
          <cell r="K2591" t="str">
            <v>BL SeriesA90001.5</v>
          </cell>
          <cell r="L2591" t="str">
            <v>01.5</v>
          </cell>
          <cell r="M2591" t="str">
            <v>Error</v>
          </cell>
        </row>
        <row r="2592">
          <cell r="K2592" t="str">
            <v>BL SeriesA90002</v>
          </cell>
          <cell r="L2592" t="str">
            <v>02</v>
          </cell>
          <cell r="M2592" t="str">
            <v>Error</v>
          </cell>
        </row>
        <row r="2593">
          <cell r="K2593" t="str">
            <v>BL SeriesA90002.5</v>
          </cell>
          <cell r="L2593" t="str">
            <v>02.5</v>
          </cell>
          <cell r="M2593" t="str">
            <v>Error</v>
          </cell>
        </row>
        <row r="2594">
          <cell r="K2594" t="str">
            <v>BL SeriesA90003</v>
          </cell>
          <cell r="L2594" t="str">
            <v>03</v>
          </cell>
          <cell r="M2594" t="str">
            <v>Error</v>
          </cell>
        </row>
        <row r="2595">
          <cell r="K2595" t="str">
            <v>BL SeriesA90003.5</v>
          </cell>
          <cell r="L2595" t="str">
            <v>03.5</v>
          </cell>
          <cell r="M2595" t="str">
            <v>Error</v>
          </cell>
        </row>
        <row r="2596">
          <cell r="K2596" t="str">
            <v>BL SeriesA90004</v>
          </cell>
          <cell r="L2596" t="str">
            <v>04</v>
          </cell>
          <cell r="M2596" t="str">
            <v>Error</v>
          </cell>
        </row>
        <row r="2597">
          <cell r="K2597" t="str">
            <v>BL SeriesA90005</v>
          </cell>
          <cell r="L2597" t="str">
            <v>05</v>
          </cell>
          <cell r="M2597" t="str">
            <v>Error</v>
          </cell>
        </row>
        <row r="2598">
          <cell r="K2598" t="str">
            <v>BL SeriesA90006</v>
          </cell>
          <cell r="L2598" t="str">
            <v>06</v>
          </cell>
          <cell r="M2598" t="str">
            <v>Error</v>
          </cell>
        </row>
        <row r="2599">
          <cell r="K2599" t="str">
            <v>BL SeriesA90008</v>
          </cell>
          <cell r="L2599" t="str">
            <v>08</v>
          </cell>
          <cell r="M2599" t="str">
            <v>Error</v>
          </cell>
        </row>
        <row r="2600">
          <cell r="K2600" t="str">
            <v>BL SeriesA90010</v>
          </cell>
          <cell r="L2600" t="str">
            <v>10</v>
          </cell>
          <cell r="M2600" t="str">
            <v>Error</v>
          </cell>
        </row>
        <row r="2601">
          <cell r="K2601" t="str">
            <v>BL SeriesA90012</v>
          </cell>
          <cell r="L2601" t="str">
            <v>12</v>
          </cell>
          <cell r="M2601" t="str">
            <v>Error</v>
          </cell>
        </row>
        <row r="2602">
          <cell r="K2602" t="str">
            <v>BL SeriesA90014</v>
          </cell>
          <cell r="L2602" t="str">
            <v>14</v>
          </cell>
          <cell r="M2602" t="str">
            <v>Error</v>
          </cell>
        </row>
        <row r="2603">
          <cell r="K2603" t="str">
            <v>BL SeriesA90016</v>
          </cell>
          <cell r="L2603" t="str">
            <v>16</v>
          </cell>
          <cell r="M2603" t="str">
            <v>Error</v>
          </cell>
        </row>
        <row r="2604">
          <cell r="K2604" t="str">
            <v>BL SeriesA90018</v>
          </cell>
          <cell r="L2604" t="str">
            <v>18</v>
          </cell>
          <cell r="M2604" t="str">
            <v>Error</v>
          </cell>
        </row>
        <row r="2605">
          <cell r="K2605" t="str">
            <v>BL SeriesA90020</v>
          </cell>
          <cell r="L2605" t="str">
            <v>20</v>
          </cell>
          <cell r="M2605" t="str">
            <v>Error</v>
          </cell>
        </row>
        <row r="2606">
          <cell r="K2606" t="str">
            <v>BL SeriesA90024</v>
          </cell>
          <cell r="L2606" t="str">
            <v>24</v>
          </cell>
          <cell r="M2606" t="str">
            <v>Error</v>
          </cell>
        </row>
        <row r="2607">
          <cell r="K2607" t="str">
            <v>BL SeriesA90026</v>
          </cell>
          <cell r="L2607" t="str">
            <v>26</v>
          </cell>
          <cell r="M2607" t="str">
            <v>2566</v>
          </cell>
        </row>
        <row r="2608">
          <cell r="K2608" t="str">
            <v>BL SeriesA90028</v>
          </cell>
          <cell r="L2608" t="str">
            <v>28</v>
          </cell>
          <cell r="M2608" t="str">
            <v>3178</v>
          </cell>
        </row>
        <row r="2609">
          <cell r="K2609" t="str">
            <v>BL SeriesA90030</v>
          </cell>
          <cell r="L2609" t="str">
            <v>30</v>
          </cell>
          <cell r="M2609" t="str">
            <v>3758</v>
          </cell>
        </row>
        <row r="2610">
          <cell r="K2610" t="str">
            <v>BL SeriesA90032</v>
          </cell>
          <cell r="L2610" t="str">
            <v>32</v>
          </cell>
          <cell r="M2610" t="str">
            <v>4541</v>
          </cell>
        </row>
        <row r="2611">
          <cell r="K2611" t="str">
            <v>BL SeriesA90034</v>
          </cell>
          <cell r="L2611" t="str">
            <v>34</v>
          </cell>
          <cell r="M2611" t="str">
            <v>5425</v>
          </cell>
        </row>
        <row r="2612">
          <cell r="K2612" t="str">
            <v>BL SeriesA90036</v>
          </cell>
          <cell r="L2612" t="str">
            <v>36</v>
          </cell>
          <cell r="M2612" t="str">
            <v>6209</v>
          </cell>
        </row>
        <row r="2613">
          <cell r="K2613" t="str">
            <v>BL SeriesA90038</v>
          </cell>
          <cell r="L2613" t="str">
            <v>38</v>
          </cell>
          <cell r="M2613" t="str">
            <v>6253</v>
          </cell>
        </row>
        <row r="2614">
          <cell r="K2614" t="str">
            <v>BL SeriesA90040</v>
          </cell>
          <cell r="L2614" t="str">
            <v>40</v>
          </cell>
          <cell r="M2614" t="str">
            <v>6940</v>
          </cell>
        </row>
        <row r="2615">
          <cell r="K2615" t="str">
            <v>BL SeriesA90042</v>
          </cell>
          <cell r="L2615" t="str">
            <v>42</v>
          </cell>
          <cell r="M2615" t="str">
            <v>7675</v>
          </cell>
        </row>
        <row r="2616">
          <cell r="K2616" t="str">
            <v>BL SeriesA90044</v>
          </cell>
          <cell r="L2616" t="str">
            <v>44</v>
          </cell>
          <cell r="M2616" t="str">
            <v>8954</v>
          </cell>
        </row>
        <row r="2617">
          <cell r="K2617" t="str">
            <v>BL SeriesA90046</v>
          </cell>
          <cell r="L2617" t="str">
            <v>46</v>
          </cell>
          <cell r="M2617" t="str">
            <v>10426</v>
          </cell>
        </row>
        <row r="2618">
          <cell r="K2618" t="str">
            <v>BL SeriesA90048</v>
          </cell>
          <cell r="L2618" t="str">
            <v>48</v>
          </cell>
          <cell r="M2618" t="str">
            <v>11398</v>
          </cell>
        </row>
        <row r="2619">
          <cell r="K2619" t="str">
            <v>BL SeriesA90050</v>
          </cell>
          <cell r="L2619" t="str">
            <v>50</v>
          </cell>
          <cell r="M2619" t="str">
            <v>Error</v>
          </cell>
        </row>
        <row r="2620">
          <cell r="K2620" t="str">
            <v>BL SeriesA90052</v>
          </cell>
          <cell r="L2620" t="str">
            <v>52</v>
          </cell>
          <cell r="M2620" t="str">
            <v>Error</v>
          </cell>
        </row>
        <row r="2621">
          <cell r="K2621" t="str">
            <v>BL SeriesA90054</v>
          </cell>
          <cell r="L2621" t="str">
            <v>54</v>
          </cell>
          <cell r="M2621" t="str">
            <v>Error</v>
          </cell>
        </row>
        <row r="2622">
          <cell r="K2622" t="str">
            <v>BL SeriesA90056</v>
          </cell>
          <cell r="L2622" t="str">
            <v>56</v>
          </cell>
          <cell r="M2622" t="str">
            <v>Error</v>
          </cell>
        </row>
        <row r="2623">
          <cell r="K2623" t="str">
            <v>BL SeriesA90058</v>
          </cell>
          <cell r="L2623" t="str">
            <v>58</v>
          </cell>
          <cell r="M2623" t="str">
            <v>Error</v>
          </cell>
        </row>
        <row r="2624">
          <cell r="K2624" t="str">
            <v>BL SeriesA90060</v>
          </cell>
          <cell r="L2624" t="str">
            <v>60</v>
          </cell>
          <cell r="M2624" t="str">
            <v>Error</v>
          </cell>
        </row>
        <row r="2626">
          <cell r="K2626" t="str">
            <v>WN SeriesA900.50</v>
          </cell>
          <cell r="L2626" t="str">
            <v>.50</v>
          </cell>
          <cell r="M2626" t="str">
            <v>Error</v>
          </cell>
        </row>
        <row r="2627">
          <cell r="K2627" t="str">
            <v>WN SeriesA900.75</v>
          </cell>
          <cell r="L2627" t="str">
            <v>.75</v>
          </cell>
          <cell r="M2627" t="str">
            <v>Error</v>
          </cell>
        </row>
        <row r="2628">
          <cell r="K2628" t="str">
            <v>WN SeriesA90001</v>
          </cell>
          <cell r="L2628" t="str">
            <v>01</v>
          </cell>
          <cell r="M2628" t="str">
            <v>Error</v>
          </cell>
        </row>
        <row r="2629">
          <cell r="K2629" t="str">
            <v>WN SeriesA90001.25</v>
          </cell>
          <cell r="L2629" t="str">
            <v>01.25</v>
          </cell>
          <cell r="M2629" t="str">
            <v>Error</v>
          </cell>
        </row>
        <row r="2630">
          <cell r="K2630" t="str">
            <v>WN SeriesA90001.5</v>
          </cell>
          <cell r="L2630" t="str">
            <v>01.5</v>
          </cell>
          <cell r="M2630" t="str">
            <v>Error</v>
          </cell>
        </row>
        <row r="2631">
          <cell r="K2631" t="str">
            <v>WN SeriesA90002</v>
          </cell>
          <cell r="L2631" t="str">
            <v>02</v>
          </cell>
          <cell r="M2631" t="str">
            <v>Error</v>
          </cell>
        </row>
        <row r="2632">
          <cell r="K2632" t="str">
            <v>WN SeriesA90002.5</v>
          </cell>
          <cell r="L2632" t="str">
            <v>02.5</v>
          </cell>
          <cell r="M2632" t="str">
            <v>Error</v>
          </cell>
        </row>
        <row r="2633">
          <cell r="K2633" t="str">
            <v>WN SeriesA90003</v>
          </cell>
          <cell r="L2633" t="str">
            <v>03</v>
          </cell>
          <cell r="M2633" t="str">
            <v>Error</v>
          </cell>
        </row>
        <row r="2634">
          <cell r="K2634" t="str">
            <v>WN SeriesA90003.5</v>
          </cell>
          <cell r="L2634" t="str">
            <v>03.5</v>
          </cell>
          <cell r="M2634" t="str">
            <v>Error</v>
          </cell>
        </row>
        <row r="2635">
          <cell r="K2635" t="str">
            <v>WN SeriesA90004</v>
          </cell>
          <cell r="L2635" t="str">
            <v>04</v>
          </cell>
          <cell r="M2635" t="str">
            <v>Error</v>
          </cell>
        </row>
        <row r="2636">
          <cell r="K2636" t="str">
            <v>WN SeriesA90005</v>
          </cell>
          <cell r="L2636" t="str">
            <v>05</v>
          </cell>
          <cell r="M2636" t="str">
            <v>Error</v>
          </cell>
        </row>
        <row r="2637">
          <cell r="K2637" t="str">
            <v>WN SeriesA90006</v>
          </cell>
          <cell r="L2637" t="str">
            <v>06</v>
          </cell>
          <cell r="M2637" t="str">
            <v>Error</v>
          </cell>
        </row>
        <row r="2638">
          <cell r="K2638" t="str">
            <v>WN SeriesA90008</v>
          </cell>
          <cell r="L2638" t="str">
            <v>08</v>
          </cell>
          <cell r="M2638" t="str">
            <v>Error</v>
          </cell>
        </row>
        <row r="2639">
          <cell r="K2639" t="str">
            <v>WN SeriesA90010</v>
          </cell>
          <cell r="L2639" t="str">
            <v>10</v>
          </cell>
          <cell r="M2639" t="str">
            <v>Error</v>
          </cell>
        </row>
        <row r="2640">
          <cell r="K2640" t="str">
            <v>WN SeriesA90012</v>
          </cell>
          <cell r="L2640" t="str">
            <v>12</v>
          </cell>
          <cell r="M2640" t="str">
            <v>Error</v>
          </cell>
        </row>
        <row r="2641">
          <cell r="K2641" t="str">
            <v>WN SeriesA90014</v>
          </cell>
          <cell r="L2641" t="str">
            <v>14</v>
          </cell>
          <cell r="M2641" t="str">
            <v>Error</v>
          </cell>
        </row>
        <row r="2642">
          <cell r="K2642" t="str">
            <v>WN SeriesA90016</v>
          </cell>
          <cell r="L2642" t="str">
            <v>16</v>
          </cell>
          <cell r="M2642" t="str">
            <v>Error</v>
          </cell>
        </row>
        <row r="2643">
          <cell r="K2643" t="str">
            <v>WN SeriesA90018</v>
          </cell>
          <cell r="L2643" t="str">
            <v>18</v>
          </cell>
          <cell r="M2643" t="str">
            <v>Error</v>
          </cell>
        </row>
        <row r="2644">
          <cell r="K2644" t="str">
            <v>WN SeriesA90020</v>
          </cell>
          <cell r="L2644" t="str">
            <v>20</v>
          </cell>
          <cell r="M2644" t="str">
            <v>Error</v>
          </cell>
        </row>
        <row r="2645">
          <cell r="K2645" t="str">
            <v>WN SeriesA90024</v>
          </cell>
          <cell r="L2645" t="str">
            <v>24</v>
          </cell>
          <cell r="M2645" t="str">
            <v>Error</v>
          </cell>
        </row>
        <row r="2646">
          <cell r="K2646" t="str">
            <v>WN SeriesA90026</v>
          </cell>
          <cell r="L2646" t="str">
            <v>26</v>
          </cell>
          <cell r="M2646" t="str">
            <v>1525</v>
          </cell>
        </row>
        <row r="2647">
          <cell r="K2647" t="str">
            <v>WN SeriesA90028</v>
          </cell>
          <cell r="L2647" t="str">
            <v>28</v>
          </cell>
          <cell r="M2647" t="str">
            <v>1810</v>
          </cell>
        </row>
        <row r="2648">
          <cell r="K2648" t="str">
            <v>WN SeriesA90030</v>
          </cell>
          <cell r="L2648" t="str">
            <v>30</v>
          </cell>
          <cell r="M2648" t="str">
            <v>2120</v>
          </cell>
        </row>
        <row r="2649">
          <cell r="K2649" t="str">
            <v>WN SeriesA90032</v>
          </cell>
          <cell r="L2649" t="str">
            <v>32</v>
          </cell>
          <cell r="M2649" t="str">
            <v>2545</v>
          </cell>
        </row>
        <row r="2650">
          <cell r="K2650" t="str">
            <v>WN SeriesA90034</v>
          </cell>
          <cell r="L2650" t="str">
            <v>34</v>
          </cell>
          <cell r="M2650" t="str">
            <v>2970</v>
          </cell>
        </row>
        <row r="2651">
          <cell r="K2651" t="str">
            <v>WN SeriesA90036</v>
          </cell>
          <cell r="L2651" t="str">
            <v>36</v>
          </cell>
          <cell r="M2651" t="str">
            <v>3395</v>
          </cell>
        </row>
        <row r="2652">
          <cell r="K2652" t="str">
            <v>WN SeriesA90038</v>
          </cell>
          <cell r="L2652" t="str">
            <v>38</v>
          </cell>
          <cell r="M2652" t="str">
            <v>3385</v>
          </cell>
        </row>
        <row r="2653">
          <cell r="K2653" t="str">
            <v>WN SeriesA90040</v>
          </cell>
          <cell r="L2653" t="str">
            <v>40</v>
          </cell>
          <cell r="M2653" t="str">
            <v>3620</v>
          </cell>
        </row>
        <row r="2654">
          <cell r="K2654" t="str">
            <v>WN SeriesA90042</v>
          </cell>
          <cell r="L2654" t="str">
            <v>42</v>
          </cell>
          <cell r="M2654" t="str">
            <v>3960</v>
          </cell>
        </row>
        <row r="2655">
          <cell r="K2655" t="str">
            <v>WN SeriesA90044</v>
          </cell>
          <cell r="L2655" t="str">
            <v>44</v>
          </cell>
          <cell r="M2655" t="str">
            <v>4300</v>
          </cell>
        </row>
        <row r="2656">
          <cell r="K2656" t="str">
            <v>WN SeriesA90046</v>
          </cell>
          <cell r="L2656" t="str">
            <v>46</v>
          </cell>
          <cell r="M2656" t="str">
            <v>4640</v>
          </cell>
        </row>
        <row r="2657">
          <cell r="K2657" t="str">
            <v>WN SeriesA90048</v>
          </cell>
          <cell r="L2657" t="str">
            <v>48</v>
          </cell>
          <cell r="M2657" t="str">
            <v>4980</v>
          </cell>
        </row>
        <row r="2658">
          <cell r="K2658" t="str">
            <v>WN SeriesA90050</v>
          </cell>
          <cell r="L2658" t="str">
            <v>50</v>
          </cell>
          <cell r="M2658" t="str">
            <v>Error</v>
          </cell>
        </row>
        <row r="2659">
          <cell r="K2659" t="str">
            <v>WN SeriesA90052</v>
          </cell>
          <cell r="L2659" t="str">
            <v>52</v>
          </cell>
          <cell r="M2659" t="str">
            <v>Error</v>
          </cell>
        </row>
        <row r="2660">
          <cell r="K2660" t="str">
            <v>WN SeriesA90054</v>
          </cell>
          <cell r="L2660" t="str">
            <v>54</v>
          </cell>
          <cell r="M2660" t="str">
            <v>Error</v>
          </cell>
        </row>
        <row r="2661">
          <cell r="K2661" t="str">
            <v>WN SeriesA90056</v>
          </cell>
          <cell r="L2661" t="str">
            <v>56</v>
          </cell>
          <cell r="M2661" t="str">
            <v>Error</v>
          </cell>
        </row>
        <row r="2662">
          <cell r="K2662" t="str">
            <v>WN SeriesA90058</v>
          </cell>
          <cell r="L2662" t="str">
            <v>58</v>
          </cell>
          <cell r="M2662" t="str">
            <v>Error</v>
          </cell>
        </row>
        <row r="2663">
          <cell r="K2663" t="str">
            <v>WN SeriesA90060</v>
          </cell>
          <cell r="L2663" t="str">
            <v>60</v>
          </cell>
          <cell r="M2663" t="str">
            <v>Error</v>
          </cell>
        </row>
        <row r="2665">
          <cell r="K2665" t="str">
            <v>150</v>
          </cell>
        </row>
        <row r="2666">
          <cell r="K2666" t="str">
            <v>BL SeriesB150.50</v>
          </cell>
          <cell r="L2666" t="str">
            <v>.50</v>
          </cell>
          <cell r="M2666" t="str">
            <v>Error</v>
          </cell>
        </row>
        <row r="2667">
          <cell r="K2667" t="str">
            <v>BL SeriesB150.75</v>
          </cell>
          <cell r="L2667" t="str">
            <v>.75</v>
          </cell>
          <cell r="M2667" t="str">
            <v>Error</v>
          </cell>
        </row>
        <row r="2668">
          <cell r="K2668" t="str">
            <v>BL SeriesB15001</v>
          </cell>
          <cell r="L2668" t="str">
            <v>01</v>
          </cell>
          <cell r="M2668" t="str">
            <v>Error</v>
          </cell>
        </row>
        <row r="2669">
          <cell r="K2669" t="str">
            <v>BL SeriesB15001.25</v>
          </cell>
          <cell r="L2669" t="str">
            <v>01.25</v>
          </cell>
          <cell r="M2669" t="str">
            <v>Error</v>
          </cell>
        </row>
        <row r="2670">
          <cell r="K2670" t="str">
            <v>BL SeriesB15001.5</v>
          </cell>
          <cell r="L2670" t="str">
            <v>01.5</v>
          </cell>
          <cell r="M2670" t="str">
            <v>Error</v>
          </cell>
        </row>
        <row r="2671">
          <cell r="K2671" t="str">
            <v>BL SeriesB15002</v>
          </cell>
          <cell r="L2671" t="str">
            <v>02</v>
          </cell>
          <cell r="M2671" t="str">
            <v>Error</v>
          </cell>
        </row>
        <row r="2672">
          <cell r="K2672" t="str">
            <v>BL SeriesB15002.5</v>
          </cell>
          <cell r="L2672" t="str">
            <v>02.5</v>
          </cell>
          <cell r="M2672" t="str">
            <v>Error</v>
          </cell>
        </row>
        <row r="2673">
          <cell r="K2673" t="str">
            <v>BL SeriesB15003</v>
          </cell>
          <cell r="L2673" t="str">
            <v>03</v>
          </cell>
          <cell r="M2673" t="str">
            <v>Error</v>
          </cell>
        </row>
        <row r="2674">
          <cell r="K2674" t="str">
            <v>BL SeriesB15003.5</v>
          </cell>
          <cell r="L2674" t="str">
            <v>03.5</v>
          </cell>
          <cell r="M2674" t="str">
            <v>Error</v>
          </cell>
        </row>
        <row r="2675">
          <cell r="K2675" t="str">
            <v>BL SeriesB15004</v>
          </cell>
          <cell r="L2675" t="str">
            <v>04</v>
          </cell>
          <cell r="M2675" t="str">
            <v>Error</v>
          </cell>
        </row>
        <row r="2676">
          <cell r="K2676" t="str">
            <v>BL SeriesB15005</v>
          </cell>
          <cell r="L2676" t="str">
            <v>05</v>
          </cell>
          <cell r="M2676" t="str">
            <v>Error</v>
          </cell>
        </row>
        <row r="2677">
          <cell r="K2677" t="str">
            <v>BL SeriesB15006</v>
          </cell>
          <cell r="L2677" t="str">
            <v>06</v>
          </cell>
          <cell r="M2677" t="str">
            <v>Error</v>
          </cell>
        </row>
        <row r="2678">
          <cell r="K2678" t="str">
            <v>BL SeriesB15008</v>
          </cell>
          <cell r="L2678" t="str">
            <v>08</v>
          </cell>
          <cell r="M2678" t="str">
            <v>Error</v>
          </cell>
        </row>
        <row r="2679">
          <cell r="K2679" t="str">
            <v>BL SeriesB15010</v>
          </cell>
          <cell r="L2679" t="str">
            <v>10</v>
          </cell>
          <cell r="M2679" t="str">
            <v>Error</v>
          </cell>
        </row>
        <row r="2680">
          <cell r="K2680" t="str">
            <v>BL SeriesB15012</v>
          </cell>
          <cell r="L2680" t="str">
            <v>12</v>
          </cell>
          <cell r="M2680" t="str">
            <v>Error</v>
          </cell>
        </row>
        <row r="2681">
          <cell r="K2681" t="str">
            <v>BL SeriesB15014</v>
          </cell>
          <cell r="L2681" t="str">
            <v>14</v>
          </cell>
          <cell r="M2681" t="str">
            <v>Error</v>
          </cell>
        </row>
        <row r="2682">
          <cell r="K2682" t="str">
            <v>BL SeriesB15016</v>
          </cell>
          <cell r="L2682" t="str">
            <v>16</v>
          </cell>
          <cell r="M2682" t="str">
            <v>Error</v>
          </cell>
        </row>
        <row r="2683">
          <cell r="K2683" t="str">
            <v>BL SeriesB15018</v>
          </cell>
          <cell r="L2683" t="str">
            <v>18</v>
          </cell>
          <cell r="M2683" t="str">
            <v>Error</v>
          </cell>
        </row>
        <row r="2684">
          <cell r="K2684" t="str">
            <v>BL SeriesB15020</v>
          </cell>
          <cell r="L2684" t="str">
            <v>20</v>
          </cell>
          <cell r="M2684" t="str">
            <v>Error</v>
          </cell>
        </row>
        <row r="2685">
          <cell r="K2685" t="str">
            <v>BL SeriesB15024</v>
          </cell>
          <cell r="L2685" t="str">
            <v>24</v>
          </cell>
          <cell r="M2685" t="str">
            <v>Error</v>
          </cell>
        </row>
        <row r="2686">
          <cell r="K2686" t="str">
            <v>BL SeriesB15026</v>
          </cell>
          <cell r="L2686" t="str">
            <v>26</v>
          </cell>
          <cell r="M2686" t="str">
            <v>373</v>
          </cell>
        </row>
        <row r="2687">
          <cell r="K2687" t="str">
            <v>BL SeriesB15028</v>
          </cell>
          <cell r="L2687" t="str">
            <v>28</v>
          </cell>
          <cell r="M2687" t="str">
            <v>454</v>
          </cell>
        </row>
        <row r="2688">
          <cell r="K2688" t="str">
            <v>BL SeriesB15030</v>
          </cell>
          <cell r="L2688" t="str">
            <v>30</v>
          </cell>
          <cell r="M2688" t="str">
            <v>543</v>
          </cell>
        </row>
        <row r="2689">
          <cell r="K2689" t="str">
            <v>BL SeriesB15032</v>
          </cell>
          <cell r="L2689" t="str">
            <v>32</v>
          </cell>
          <cell r="M2689" t="str">
            <v>648</v>
          </cell>
        </row>
        <row r="2690">
          <cell r="K2690" t="str">
            <v>BL SeriesB15034</v>
          </cell>
          <cell r="L2690" t="str">
            <v>34</v>
          </cell>
          <cell r="M2690" t="str">
            <v>783</v>
          </cell>
        </row>
        <row r="2691">
          <cell r="K2691" t="str">
            <v>BL SeriesB15036</v>
          </cell>
          <cell r="L2691" t="str">
            <v>36</v>
          </cell>
          <cell r="M2691" t="str">
            <v>890</v>
          </cell>
        </row>
        <row r="2692">
          <cell r="K2692" t="str">
            <v>BL SeriesB15038</v>
          </cell>
          <cell r="L2692" t="str">
            <v>38</v>
          </cell>
          <cell r="M2692" t="str">
            <v>1089</v>
          </cell>
        </row>
        <row r="2693">
          <cell r="K2693" t="str">
            <v>BL SeriesB15040</v>
          </cell>
          <cell r="L2693" t="str">
            <v>40</v>
          </cell>
          <cell r="M2693" t="str">
            <v>1247</v>
          </cell>
        </row>
        <row r="2694">
          <cell r="K2694" t="str">
            <v>BL SeriesB15042</v>
          </cell>
          <cell r="L2694" t="str">
            <v>42</v>
          </cell>
          <cell r="M2694" t="str">
            <v>1393</v>
          </cell>
        </row>
        <row r="2695">
          <cell r="K2695" t="str">
            <v>BL SeriesB15044</v>
          </cell>
          <cell r="L2695" t="str">
            <v>44</v>
          </cell>
          <cell r="M2695" t="str">
            <v>1579</v>
          </cell>
        </row>
        <row r="2696">
          <cell r="K2696" t="str">
            <v>BL SeriesB15046</v>
          </cell>
          <cell r="L2696" t="str">
            <v>46</v>
          </cell>
          <cell r="M2696" t="str">
            <v>1824</v>
          </cell>
        </row>
        <row r="2697">
          <cell r="K2697" t="str">
            <v>BL SeriesB15048</v>
          </cell>
          <cell r="L2697" t="str">
            <v>48</v>
          </cell>
          <cell r="M2697" t="str">
            <v>2045</v>
          </cell>
        </row>
        <row r="2698">
          <cell r="K2698" t="str">
            <v>BL SeriesB15050</v>
          </cell>
          <cell r="L2698" t="str">
            <v>50</v>
          </cell>
          <cell r="M2698" t="str">
            <v>2284</v>
          </cell>
        </row>
        <row r="2699">
          <cell r="K2699" t="str">
            <v>BL SeriesB15052</v>
          </cell>
          <cell r="L2699" t="str">
            <v>52</v>
          </cell>
          <cell r="M2699" t="str">
            <v>2547</v>
          </cell>
        </row>
        <row r="2700">
          <cell r="K2700" t="str">
            <v>BL SeriesB15054</v>
          </cell>
          <cell r="L2700" t="str">
            <v>54</v>
          </cell>
          <cell r="M2700" t="str">
            <v>2848</v>
          </cell>
        </row>
        <row r="2701">
          <cell r="K2701" t="str">
            <v>BL SeriesB15056</v>
          </cell>
          <cell r="L2701" t="str">
            <v>56</v>
          </cell>
          <cell r="M2701" t="str">
            <v>3144</v>
          </cell>
        </row>
        <row r="2702">
          <cell r="K2702" t="str">
            <v>BL SeriesB15058</v>
          </cell>
          <cell r="L2702" t="str">
            <v>58</v>
          </cell>
          <cell r="M2702" t="str">
            <v>3560</v>
          </cell>
        </row>
        <row r="2703">
          <cell r="K2703" t="str">
            <v>BL SeriesB15060</v>
          </cell>
          <cell r="L2703" t="str">
            <v>60</v>
          </cell>
          <cell r="M2703" t="str">
            <v>3913</v>
          </cell>
        </row>
        <row r="2705">
          <cell r="K2705" t="str">
            <v>WN SeriesB150.50</v>
          </cell>
          <cell r="L2705" t="str">
            <v>.50</v>
          </cell>
          <cell r="M2705" t="str">
            <v>Error</v>
          </cell>
        </row>
        <row r="2706">
          <cell r="K2706" t="str">
            <v>WN SeriesB150.75</v>
          </cell>
          <cell r="L2706" t="str">
            <v>.75</v>
          </cell>
          <cell r="M2706" t="str">
            <v>Error</v>
          </cell>
        </row>
        <row r="2707">
          <cell r="K2707" t="str">
            <v>WN SeriesB15001</v>
          </cell>
          <cell r="L2707" t="str">
            <v>01</v>
          </cell>
          <cell r="M2707" t="str">
            <v>Error</v>
          </cell>
        </row>
        <row r="2708">
          <cell r="K2708" t="str">
            <v>WN SeriesB15001.25</v>
          </cell>
          <cell r="L2708" t="str">
            <v>01.25</v>
          </cell>
          <cell r="M2708" t="str">
            <v>Error</v>
          </cell>
        </row>
        <row r="2709">
          <cell r="K2709" t="str">
            <v>WN SeriesB15001.5</v>
          </cell>
          <cell r="L2709" t="str">
            <v>01.5</v>
          </cell>
          <cell r="M2709" t="str">
            <v>Error</v>
          </cell>
        </row>
        <row r="2710">
          <cell r="K2710" t="str">
            <v>WN SeriesB15002</v>
          </cell>
          <cell r="L2710" t="str">
            <v>02</v>
          </cell>
          <cell r="M2710" t="str">
            <v>Error</v>
          </cell>
        </row>
        <row r="2711">
          <cell r="K2711" t="str">
            <v>WN SeriesB15002.5</v>
          </cell>
          <cell r="L2711" t="str">
            <v>02.5</v>
          </cell>
          <cell r="M2711" t="str">
            <v>Error</v>
          </cell>
        </row>
        <row r="2712">
          <cell r="K2712" t="str">
            <v>WN SeriesB15003</v>
          </cell>
          <cell r="L2712" t="str">
            <v>03</v>
          </cell>
          <cell r="M2712" t="str">
            <v>Error</v>
          </cell>
        </row>
        <row r="2713">
          <cell r="K2713" t="str">
            <v>WN SeriesB15003.5</v>
          </cell>
          <cell r="L2713" t="str">
            <v>03.5</v>
          </cell>
          <cell r="M2713" t="str">
            <v>Error</v>
          </cell>
        </row>
        <row r="2714">
          <cell r="K2714" t="str">
            <v>WN SeriesB15004</v>
          </cell>
          <cell r="L2714" t="str">
            <v>04</v>
          </cell>
          <cell r="M2714" t="str">
            <v>Error</v>
          </cell>
        </row>
        <row r="2715">
          <cell r="K2715" t="str">
            <v>WN SeriesB15005</v>
          </cell>
          <cell r="L2715" t="str">
            <v>05</v>
          </cell>
          <cell r="M2715" t="str">
            <v>Error</v>
          </cell>
        </row>
        <row r="2716">
          <cell r="K2716" t="str">
            <v>WN SeriesB15006</v>
          </cell>
          <cell r="L2716" t="str">
            <v>06</v>
          </cell>
          <cell r="M2716" t="str">
            <v>Error</v>
          </cell>
        </row>
        <row r="2717">
          <cell r="K2717" t="str">
            <v>WN SeriesB15008</v>
          </cell>
          <cell r="L2717" t="str">
            <v>08</v>
          </cell>
          <cell r="M2717" t="str">
            <v>Error</v>
          </cell>
        </row>
        <row r="2718">
          <cell r="K2718" t="str">
            <v>WN SeriesB15010</v>
          </cell>
          <cell r="L2718" t="str">
            <v>10</v>
          </cell>
          <cell r="M2718" t="str">
            <v>Error</v>
          </cell>
        </row>
        <row r="2719">
          <cell r="K2719" t="str">
            <v>WN SeriesB15012</v>
          </cell>
          <cell r="L2719" t="str">
            <v>12</v>
          </cell>
          <cell r="M2719" t="str">
            <v>Error</v>
          </cell>
        </row>
        <row r="2720">
          <cell r="K2720" t="str">
            <v>WN SeriesB15014</v>
          </cell>
          <cell r="L2720" t="str">
            <v>14</v>
          </cell>
          <cell r="M2720" t="str">
            <v>Error</v>
          </cell>
        </row>
        <row r="2721">
          <cell r="K2721" t="str">
            <v>WN SeriesB15016</v>
          </cell>
          <cell r="L2721" t="str">
            <v>16</v>
          </cell>
          <cell r="M2721" t="str">
            <v>Error</v>
          </cell>
        </row>
        <row r="2722">
          <cell r="K2722" t="str">
            <v>WN SeriesB15018</v>
          </cell>
          <cell r="L2722" t="str">
            <v>18</v>
          </cell>
          <cell r="M2722" t="str">
            <v>Error</v>
          </cell>
        </row>
        <row r="2723">
          <cell r="K2723" t="str">
            <v>WN SeriesB15020</v>
          </cell>
          <cell r="L2723" t="str">
            <v>20</v>
          </cell>
          <cell r="M2723" t="str">
            <v>Error</v>
          </cell>
        </row>
        <row r="2724">
          <cell r="K2724" t="str">
            <v>WN SeriesB15024</v>
          </cell>
          <cell r="L2724" t="str">
            <v>24</v>
          </cell>
          <cell r="M2724" t="str">
            <v>Error</v>
          </cell>
        </row>
        <row r="2725">
          <cell r="K2725" t="str">
            <v>WN SeriesB15026</v>
          </cell>
          <cell r="L2725" t="str">
            <v>26</v>
          </cell>
          <cell r="M2725" t="str">
            <v>120</v>
          </cell>
        </row>
        <row r="2726">
          <cell r="K2726" t="str">
            <v>WN SeriesB15028</v>
          </cell>
          <cell r="L2726" t="str">
            <v>28</v>
          </cell>
          <cell r="M2726" t="str">
            <v>140</v>
          </cell>
        </row>
        <row r="2727">
          <cell r="K2727" t="str">
            <v>WN SeriesB15030</v>
          </cell>
          <cell r="L2727" t="str">
            <v>30</v>
          </cell>
          <cell r="M2727" t="str">
            <v>150</v>
          </cell>
        </row>
        <row r="2728">
          <cell r="K2728" t="str">
            <v>WN SeriesB15032</v>
          </cell>
          <cell r="L2728" t="str">
            <v>32</v>
          </cell>
          <cell r="M2728" t="str">
            <v>170</v>
          </cell>
        </row>
        <row r="2729">
          <cell r="K2729" t="str">
            <v>WN SeriesB15034</v>
          </cell>
          <cell r="L2729" t="str">
            <v>34</v>
          </cell>
          <cell r="M2729" t="str">
            <v>210</v>
          </cell>
        </row>
        <row r="2730">
          <cell r="K2730" t="str">
            <v>WN SeriesB15036</v>
          </cell>
          <cell r="L2730" t="str">
            <v>36</v>
          </cell>
          <cell r="M2730" t="str">
            <v>240</v>
          </cell>
        </row>
        <row r="2731">
          <cell r="K2731" t="str">
            <v>WN SeriesB15038</v>
          </cell>
          <cell r="L2731" t="str">
            <v>38</v>
          </cell>
          <cell r="M2731" t="str">
            <v>290</v>
          </cell>
        </row>
        <row r="2732">
          <cell r="K2732" t="str">
            <v>WN SeriesB15040</v>
          </cell>
          <cell r="L2732" t="str">
            <v>40</v>
          </cell>
          <cell r="M2732" t="str">
            <v>310</v>
          </cell>
        </row>
        <row r="2733">
          <cell r="K2733" t="str">
            <v>WN SeriesB15042</v>
          </cell>
          <cell r="L2733" t="str">
            <v>42</v>
          </cell>
          <cell r="M2733" t="str">
            <v>345</v>
          </cell>
        </row>
        <row r="2734">
          <cell r="K2734" t="str">
            <v>WN SeriesB15044</v>
          </cell>
          <cell r="L2734" t="str">
            <v>44</v>
          </cell>
          <cell r="M2734" t="str">
            <v>370</v>
          </cell>
        </row>
        <row r="2735">
          <cell r="K2735" t="str">
            <v>WN SeriesB15046</v>
          </cell>
          <cell r="L2735" t="str">
            <v>46</v>
          </cell>
          <cell r="M2735" t="str">
            <v>435</v>
          </cell>
        </row>
        <row r="2736">
          <cell r="K2736" t="str">
            <v>WN SeriesB15048</v>
          </cell>
          <cell r="L2736" t="str">
            <v>48</v>
          </cell>
          <cell r="M2736" t="str">
            <v>480</v>
          </cell>
        </row>
        <row r="2737">
          <cell r="K2737" t="str">
            <v>WN SeriesB15050</v>
          </cell>
          <cell r="L2737" t="str">
            <v>50</v>
          </cell>
          <cell r="M2737" t="str">
            <v>520</v>
          </cell>
        </row>
        <row r="2738">
          <cell r="K2738" t="str">
            <v>WN SeriesB15052</v>
          </cell>
          <cell r="L2738" t="str">
            <v>52</v>
          </cell>
          <cell r="M2738" t="str">
            <v>550</v>
          </cell>
        </row>
        <row r="2739">
          <cell r="K2739" t="str">
            <v>WN SeriesB15054</v>
          </cell>
          <cell r="L2739" t="str">
            <v>54</v>
          </cell>
          <cell r="M2739" t="str">
            <v>620</v>
          </cell>
        </row>
        <row r="2740">
          <cell r="K2740" t="str">
            <v>WN SeriesB15056</v>
          </cell>
          <cell r="L2740" t="str">
            <v>56</v>
          </cell>
          <cell r="M2740" t="str">
            <v>650</v>
          </cell>
        </row>
        <row r="2741">
          <cell r="K2741" t="str">
            <v>WN SeriesB15058</v>
          </cell>
          <cell r="L2741" t="str">
            <v>58</v>
          </cell>
          <cell r="M2741" t="str">
            <v>780</v>
          </cell>
        </row>
        <row r="2742">
          <cell r="K2742" t="str">
            <v>WN SeriesB15060</v>
          </cell>
          <cell r="L2742" t="str">
            <v>60</v>
          </cell>
          <cell r="M2742" t="str">
            <v>850</v>
          </cell>
        </row>
        <row r="2744">
          <cell r="K2744" t="str">
            <v>300</v>
          </cell>
        </row>
        <row r="2745">
          <cell r="K2745" t="str">
            <v>BL SeriesB300.50</v>
          </cell>
          <cell r="L2745" t="str">
            <v>.50</v>
          </cell>
          <cell r="M2745" t="str">
            <v>Error</v>
          </cell>
        </row>
        <row r="2746">
          <cell r="K2746" t="str">
            <v>BL SeriesB300.75</v>
          </cell>
          <cell r="L2746" t="str">
            <v>.75</v>
          </cell>
          <cell r="M2746" t="str">
            <v>Error</v>
          </cell>
        </row>
        <row r="2747">
          <cell r="K2747" t="str">
            <v>BL SeriesB30001</v>
          </cell>
          <cell r="L2747" t="str">
            <v>01</v>
          </cell>
          <cell r="M2747" t="str">
            <v>Error</v>
          </cell>
        </row>
        <row r="2748">
          <cell r="K2748" t="str">
            <v>BL SeriesB30001.25</v>
          </cell>
          <cell r="L2748" t="str">
            <v>01.25</v>
          </cell>
          <cell r="M2748" t="str">
            <v>Error</v>
          </cell>
        </row>
        <row r="2749">
          <cell r="K2749" t="str">
            <v>BL SeriesB30001.5</v>
          </cell>
          <cell r="L2749" t="str">
            <v>01.5</v>
          </cell>
          <cell r="M2749" t="str">
            <v>Error</v>
          </cell>
        </row>
        <row r="2750">
          <cell r="K2750" t="str">
            <v>BL SeriesB30002</v>
          </cell>
          <cell r="L2750" t="str">
            <v>02</v>
          </cell>
          <cell r="M2750" t="str">
            <v>Error</v>
          </cell>
        </row>
        <row r="2751">
          <cell r="K2751" t="str">
            <v>BL SeriesB30002.5</v>
          </cell>
          <cell r="L2751" t="str">
            <v>02.5</v>
          </cell>
          <cell r="M2751" t="str">
            <v>Error</v>
          </cell>
        </row>
        <row r="2752">
          <cell r="K2752" t="str">
            <v>BL SeriesB30003</v>
          </cell>
          <cell r="L2752" t="str">
            <v>03</v>
          </cell>
          <cell r="M2752" t="str">
            <v>Error</v>
          </cell>
        </row>
        <row r="2753">
          <cell r="K2753" t="str">
            <v>BL SeriesB30003.5</v>
          </cell>
          <cell r="L2753" t="str">
            <v>03.5</v>
          </cell>
          <cell r="M2753" t="str">
            <v>Error</v>
          </cell>
        </row>
        <row r="2754">
          <cell r="K2754" t="str">
            <v>BL SeriesB30004</v>
          </cell>
          <cell r="L2754" t="str">
            <v>04</v>
          </cell>
          <cell r="M2754" t="str">
            <v>Error</v>
          </cell>
        </row>
        <row r="2755">
          <cell r="K2755" t="str">
            <v>BL SeriesB30005</v>
          </cell>
          <cell r="L2755" t="str">
            <v>05</v>
          </cell>
          <cell r="M2755" t="str">
            <v>Error</v>
          </cell>
        </row>
        <row r="2756">
          <cell r="K2756" t="str">
            <v>BL SeriesB30006</v>
          </cell>
          <cell r="L2756" t="str">
            <v>06</v>
          </cell>
          <cell r="M2756" t="str">
            <v>Error</v>
          </cell>
        </row>
        <row r="2757">
          <cell r="K2757" t="str">
            <v>BL SeriesB30008</v>
          </cell>
          <cell r="L2757" t="str">
            <v>08</v>
          </cell>
          <cell r="M2757" t="str">
            <v>Error</v>
          </cell>
        </row>
        <row r="2758">
          <cell r="K2758" t="str">
            <v>BL SeriesB30010</v>
          </cell>
          <cell r="L2758" t="str">
            <v>10</v>
          </cell>
          <cell r="M2758" t="str">
            <v>Error</v>
          </cell>
        </row>
        <row r="2759">
          <cell r="K2759" t="str">
            <v>BL SeriesB30012</v>
          </cell>
          <cell r="L2759" t="str">
            <v>12</v>
          </cell>
          <cell r="M2759" t="str">
            <v>Error</v>
          </cell>
        </row>
        <row r="2760">
          <cell r="K2760" t="str">
            <v>BL SeriesB30014</v>
          </cell>
          <cell r="L2760" t="str">
            <v>14</v>
          </cell>
          <cell r="M2760" t="str">
            <v>Error</v>
          </cell>
        </row>
        <row r="2761">
          <cell r="K2761" t="str">
            <v>BL SeriesB30016</v>
          </cell>
          <cell r="L2761" t="str">
            <v>16</v>
          </cell>
          <cell r="M2761" t="str">
            <v>Error</v>
          </cell>
        </row>
        <row r="2762">
          <cell r="K2762" t="str">
            <v>BL SeriesB30018</v>
          </cell>
          <cell r="L2762" t="str">
            <v>18</v>
          </cell>
          <cell r="M2762" t="str">
            <v>Error</v>
          </cell>
        </row>
        <row r="2763">
          <cell r="K2763" t="str">
            <v>BL SeriesB30020</v>
          </cell>
          <cell r="L2763" t="str">
            <v>20</v>
          </cell>
          <cell r="M2763" t="str">
            <v>Error</v>
          </cell>
        </row>
        <row r="2764">
          <cell r="K2764" t="str">
            <v>BL SeriesB30024</v>
          </cell>
          <cell r="L2764" t="str">
            <v>24</v>
          </cell>
          <cell r="M2764" t="str">
            <v>Error</v>
          </cell>
        </row>
        <row r="2765">
          <cell r="K2765" t="str">
            <v>BL SeriesB30026</v>
          </cell>
          <cell r="L2765" t="str">
            <v>26</v>
          </cell>
          <cell r="M2765" t="str">
            <v>907</v>
          </cell>
        </row>
        <row r="2766">
          <cell r="K2766" t="str">
            <v>BL SeriesB30028</v>
          </cell>
          <cell r="L2766" t="str">
            <v>28</v>
          </cell>
          <cell r="M2766" t="str">
            <v>1023</v>
          </cell>
        </row>
        <row r="2767">
          <cell r="K2767" t="str">
            <v>BL SeriesB30030</v>
          </cell>
          <cell r="L2767" t="str">
            <v>30</v>
          </cell>
          <cell r="M2767" t="str">
            <v>1249</v>
          </cell>
        </row>
        <row r="2768">
          <cell r="K2768" t="str">
            <v>BL SeriesB30032</v>
          </cell>
          <cell r="L2768" t="str">
            <v>32</v>
          </cell>
          <cell r="M2768" t="str">
            <v>1556</v>
          </cell>
        </row>
        <row r="2769">
          <cell r="K2769" t="str">
            <v>BL SeriesB30034</v>
          </cell>
          <cell r="L2769" t="str">
            <v>34</v>
          </cell>
          <cell r="M2769" t="str">
            <v>1719</v>
          </cell>
        </row>
        <row r="2770">
          <cell r="K2770" t="str">
            <v>BL SeriesB30036</v>
          </cell>
          <cell r="L2770" t="str">
            <v>36</v>
          </cell>
          <cell r="M2770" t="str">
            <v>1921</v>
          </cell>
        </row>
        <row r="2771">
          <cell r="K2771" t="str">
            <v>BL SeriesB30038</v>
          </cell>
          <cell r="L2771" t="str">
            <v>38</v>
          </cell>
          <cell r="M2771" t="str">
            <v>2257</v>
          </cell>
        </row>
        <row r="2772">
          <cell r="K2772" t="str">
            <v>BL SeriesB30040</v>
          </cell>
          <cell r="L2772" t="str">
            <v>40</v>
          </cell>
          <cell r="M2772" t="str">
            <v>2549</v>
          </cell>
        </row>
        <row r="2773">
          <cell r="K2773" t="str">
            <v>BL SeriesB30042</v>
          </cell>
          <cell r="L2773" t="str">
            <v>42</v>
          </cell>
          <cell r="M2773" t="str">
            <v>2876</v>
          </cell>
        </row>
        <row r="2774">
          <cell r="K2774" t="str">
            <v>BL SeriesB30044</v>
          </cell>
          <cell r="L2774" t="str">
            <v>44</v>
          </cell>
          <cell r="M2774" t="str">
            <v>3304</v>
          </cell>
        </row>
        <row r="2775">
          <cell r="K2775" t="str">
            <v>BL SeriesB30046</v>
          </cell>
          <cell r="L2775" t="str">
            <v>46</v>
          </cell>
          <cell r="M2775" t="str">
            <v>3766</v>
          </cell>
        </row>
        <row r="2776">
          <cell r="K2776" t="str">
            <v>BL SeriesB30048</v>
          </cell>
          <cell r="L2776" t="str">
            <v>48</v>
          </cell>
          <cell r="M2776" t="str">
            <v>4183</v>
          </cell>
        </row>
        <row r="2777">
          <cell r="K2777" t="str">
            <v>BL SeriesB30050</v>
          </cell>
          <cell r="L2777" t="str">
            <v>50</v>
          </cell>
          <cell r="M2777" t="str">
            <v>4629</v>
          </cell>
        </row>
        <row r="2778">
          <cell r="K2778" t="str">
            <v>BL SeriesB30052</v>
          </cell>
          <cell r="L2778" t="str">
            <v>52</v>
          </cell>
          <cell r="M2778" t="str">
            <v>5096</v>
          </cell>
        </row>
        <row r="2779">
          <cell r="K2779" t="str">
            <v>BL SeriesB30054</v>
          </cell>
          <cell r="L2779" t="str">
            <v>54</v>
          </cell>
          <cell r="M2779" t="str">
            <v>5678</v>
          </cell>
        </row>
        <row r="2780">
          <cell r="K2780" t="str">
            <v>BL SeriesB30056</v>
          </cell>
          <cell r="L2780" t="str">
            <v>56</v>
          </cell>
          <cell r="M2780" t="str">
            <v>6642</v>
          </cell>
        </row>
        <row r="2781">
          <cell r="K2781" t="str">
            <v>BL SeriesB30058</v>
          </cell>
          <cell r="L2781" t="str">
            <v>58</v>
          </cell>
          <cell r="M2781" t="str">
            <v>7347</v>
          </cell>
        </row>
        <row r="2782">
          <cell r="K2782" t="str">
            <v>BL SeriesB30060</v>
          </cell>
          <cell r="L2782" t="str">
            <v>60</v>
          </cell>
          <cell r="M2782" t="str">
            <v>7980</v>
          </cell>
        </row>
        <row r="2784">
          <cell r="K2784" t="str">
            <v>WN SeriesB300.50</v>
          </cell>
          <cell r="L2784" t="str">
            <v>.50</v>
          </cell>
          <cell r="M2784" t="str">
            <v>Error</v>
          </cell>
        </row>
        <row r="2785">
          <cell r="K2785" t="str">
            <v>WN SeriesB300.75</v>
          </cell>
          <cell r="L2785" t="str">
            <v>.75</v>
          </cell>
          <cell r="M2785" t="str">
            <v>Error</v>
          </cell>
        </row>
        <row r="2786">
          <cell r="K2786" t="str">
            <v>WN SeriesB30001</v>
          </cell>
          <cell r="L2786" t="str">
            <v>01</v>
          </cell>
          <cell r="M2786" t="str">
            <v>Error</v>
          </cell>
        </row>
        <row r="2787">
          <cell r="K2787" t="str">
            <v>WN SeriesB30001.25</v>
          </cell>
          <cell r="L2787" t="str">
            <v>01.25</v>
          </cell>
          <cell r="M2787" t="str">
            <v>Error</v>
          </cell>
        </row>
        <row r="2788">
          <cell r="K2788" t="str">
            <v>WN SeriesB30001.5</v>
          </cell>
          <cell r="L2788" t="str">
            <v>01.5</v>
          </cell>
          <cell r="M2788" t="str">
            <v>Error</v>
          </cell>
        </row>
        <row r="2789">
          <cell r="K2789" t="str">
            <v>WN SeriesB30002</v>
          </cell>
          <cell r="L2789" t="str">
            <v>02</v>
          </cell>
          <cell r="M2789" t="str">
            <v>Error</v>
          </cell>
        </row>
        <row r="2790">
          <cell r="K2790" t="str">
            <v>WN SeriesB30002.5</v>
          </cell>
          <cell r="L2790" t="str">
            <v>02.5</v>
          </cell>
          <cell r="M2790" t="str">
            <v>Error</v>
          </cell>
        </row>
        <row r="2791">
          <cell r="K2791" t="str">
            <v>WN SeriesB30003</v>
          </cell>
          <cell r="L2791" t="str">
            <v>03</v>
          </cell>
          <cell r="M2791" t="str">
            <v>Error</v>
          </cell>
        </row>
        <row r="2792">
          <cell r="K2792" t="str">
            <v>WN SeriesB30003.5</v>
          </cell>
          <cell r="L2792" t="str">
            <v>03.5</v>
          </cell>
          <cell r="M2792" t="str">
            <v>Error</v>
          </cell>
        </row>
        <row r="2793">
          <cell r="K2793" t="str">
            <v>WN SeriesB30004</v>
          </cell>
          <cell r="L2793" t="str">
            <v>04</v>
          </cell>
          <cell r="M2793" t="str">
            <v>Error</v>
          </cell>
        </row>
        <row r="2794">
          <cell r="K2794" t="str">
            <v>WN SeriesB30005</v>
          </cell>
          <cell r="L2794" t="str">
            <v>05</v>
          </cell>
          <cell r="M2794" t="str">
            <v>Error</v>
          </cell>
        </row>
        <row r="2795">
          <cell r="K2795" t="str">
            <v>WN SeriesB30006</v>
          </cell>
          <cell r="L2795" t="str">
            <v>06</v>
          </cell>
          <cell r="M2795" t="str">
            <v>Error</v>
          </cell>
        </row>
        <row r="2796">
          <cell r="K2796" t="str">
            <v>WN SeriesB30008</v>
          </cell>
          <cell r="L2796" t="str">
            <v>08</v>
          </cell>
          <cell r="M2796" t="str">
            <v>Error</v>
          </cell>
        </row>
        <row r="2797">
          <cell r="K2797" t="str">
            <v>WN SeriesB30010</v>
          </cell>
          <cell r="L2797" t="str">
            <v>10</v>
          </cell>
          <cell r="M2797" t="str">
            <v>Error</v>
          </cell>
        </row>
        <row r="2798">
          <cell r="K2798" t="str">
            <v>WN SeriesB30012</v>
          </cell>
          <cell r="L2798" t="str">
            <v>12</v>
          </cell>
          <cell r="M2798" t="str">
            <v>Error</v>
          </cell>
        </row>
        <row r="2799">
          <cell r="K2799" t="str">
            <v>WN SeriesB30014</v>
          </cell>
          <cell r="L2799" t="str">
            <v>14</v>
          </cell>
          <cell r="M2799" t="str">
            <v>Error</v>
          </cell>
        </row>
        <row r="2800">
          <cell r="K2800" t="str">
            <v>WN SeriesB30016</v>
          </cell>
          <cell r="L2800" t="str">
            <v>16</v>
          </cell>
          <cell r="M2800" t="str">
            <v>Error</v>
          </cell>
        </row>
        <row r="2801">
          <cell r="K2801" t="str">
            <v>WN SeriesB30018</v>
          </cell>
          <cell r="L2801" t="str">
            <v>18</v>
          </cell>
          <cell r="M2801" t="str">
            <v>Error</v>
          </cell>
        </row>
        <row r="2802">
          <cell r="K2802" t="str">
            <v>WN SeriesB30020</v>
          </cell>
          <cell r="L2802" t="str">
            <v>20</v>
          </cell>
          <cell r="M2802" t="str">
            <v>Error</v>
          </cell>
        </row>
        <row r="2803">
          <cell r="K2803" t="str">
            <v>WN SeriesB30024</v>
          </cell>
          <cell r="L2803" t="str">
            <v>24</v>
          </cell>
          <cell r="M2803" t="str">
            <v>Error</v>
          </cell>
        </row>
        <row r="2804">
          <cell r="K2804" t="str">
            <v>WN SeriesB30026</v>
          </cell>
          <cell r="L2804" t="str">
            <v>26</v>
          </cell>
          <cell r="M2804" t="str">
            <v>400</v>
          </cell>
        </row>
        <row r="2805">
          <cell r="K2805" t="str">
            <v>WN SeriesB30028</v>
          </cell>
          <cell r="L2805" t="str">
            <v>28</v>
          </cell>
          <cell r="M2805" t="str">
            <v>450</v>
          </cell>
        </row>
        <row r="2806">
          <cell r="K2806" t="str">
            <v>WN SeriesB30030</v>
          </cell>
          <cell r="L2806" t="str">
            <v>30</v>
          </cell>
          <cell r="M2806" t="str">
            <v>550</v>
          </cell>
        </row>
        <row r="2807">
          <cell r="K2807" t="str">
            <v>WN SeriesB30032</v>
          </cell>
          <cell r="L2807" t="str">
            <v>32</v>
          </cell>
          <cell r="M2807" t="str">
            <v>685</v>
          </cell>
        </row>
        <row r="2808">
          <cell r="K2808" t="str">
            <v>WN SeriesB30034</v>
          </cell>
          <cell r="L2808" t="str">
            <v>34</v>
          </cell>
          <cell r="M2808" t="str">
            <v>750</v>
          </cell>
        </row>
        <row r="2809">
          <cell r="K2809" t="str">
            <v>WN SeriesB30036</v>
          </cell>
          <cell r="L2809" t="str">
            <v>36</v>
          </cell>
          <cell r="M2809" t="str">
            <v>840</v>
          </cell>
        </row>
        <row r="2810">
          <cell r="K2810" t="str">
            <v>WN SeriesB30038</v>
          </cell>
          <cell r="L2810" t="str">
            <v>38</v>
          </cell>
          <cell r="M2810" t="str">
            <v>915</v>
          </cell>
        </row>
        <row r="2811">
          <cell r="K2811" t="str">
            <v>WN SeriesB30040</v>
          </cell>
          <cell r="L2811" t="str">
            <v>40</v>
          </cell>
          <cell r="M2811" t="str">
            <v>990</v>
          </cell>
        </row>
        <row r="2812">
          <cell r="K2812" t="str">
            <v>WN SeriesB30042</v>
          </cell>
          <cell r="L2812" t="str">
            <v>42</v>
          </cell>
          <cell r="M2812" t="str">
            <v>1135</v>
          </cell>
        </row>
        <row r="2813">
          <cell r="K2813" t="str">
            <v>WN SeriesB30044</v>
          </cell>
          <cell r="L2813" t="str">
            <v>44</v>
          </cell>
          <cell r="M2813" t="str">
            <v>1235</v>
          </cell>
        </row>
        <row r="2814">
          <cell r="K2814" t="str">
            <v>WN SeriesB30046</v>
          </cell>
          <cell r="L2814" t="str">
            <v>46</v>
          </cell>
          <cell r="M2814" t="str">
            <v>1470</v>
          </cell>
        </row>
        <row r="2815">
          <cell r="K2815" t="str">
            <v>WN SeriesB30048</v>
          </cell>
          <cell r="L2815" t="str">
            <v>48</v>
          </cell>
          <cell r="M2815" t="str">
            <v>1575</v>
          </cell>
        </row>
        <row r="2816">
          <cell r="K2816" t="str">
            <v>WN SeriesB30050</v>
          </cell>
          <cell r="L2816" t="str">
            <v>50</v>
          </cell>
          <cell r="M2816" t="str">
            <v>1710</v>
          </cell>
        </row>
        <row r="2817">
          <cell r="K2817" t="str">
            <v>WN SeriesB30052</v>
          </cell>
          <cell r="L2817" t="str">
            <v>52</v>
          </cell>
          <cell r="M2817" t="str">
            <v>1840</v>
          </cell>
        </row>
        <row r="2818">
          <cell r="K2818" t="str">
            <v>WN SeriesB30054</v>
          </cell>
          <cell r="L2818" t="str">
            <v>54</v>
          </cell>
          <cell r="M2818" t="str">
            <v>1980</v>
          </cell>
        </row>
        <row r="2819">
          <cell r="K2819" t="str">
            <v>WN SeriesB30056</v>
          </cell>
          <cell r="L2819" t="str">
            <v>56</v>
          </cell>
          <cell r="M2819" t="str">
            <v>2595</v>
          </cell>
        </row>
        <row r="2820">
          <cell r="K2820" t="str">
            <v>WN SeriesB30058</v>
          </cell>
          <cell r="L2820" t="str">
            <v>58</v>
          </cell>
          <cell r="M2820" t="str">
            <v>2770</v>
          </cell>
        </row>
        <row r="2821">
          <cell r="K2821" t="str">
            <v>WN SeriesB30060</v>
          </cell>
          <cell r="L2821" t="str">
            <v>60</v>
          </cell>
          <cell r="M2821" t="str">
            <v>2870</v>
          </cell>
        </row>
        <row r="2823">
          <cell r="K2823" t="str">
            <v>400</v>
          </cell>
        </row>
        <row r="2824">
          <cell r="K2824" t="str">
            <v>BL SeriesB400.50</v>
          </cell>
          <cell r="L2824" t="str">
            <v>.50</v>
          </cell>
          <cell r="M2824" t="str">
            <v>Error</v>
          </cell>
        </row>
        <row r="2825">
          <cell r="K2825" t="str">
            <v>BL SeriesB400.75</v>
          </cell>
          <cell r="L2825" t="str">
            <v>.75</v>
          </cell>
          <cell r="M2825" t="str">
            <v>Error</v>
          </cell>
        </row>
        <row r="2826">
          <cell r="K2826" t="str">
            <v>BL SeriesB40001</v>
          </cell>
          <cell r="L2826" t="str">
            <v>01</v>
          </cell>
          <cell r="M2826" t="str">
            <v>Error</v>
          </cell>
        </row>
        <row r="2827">
          <cell r="K2827" t="str">
            <v>BL SeriesB40001.25</v>
          </cell>
          <cell r="L2827" t="str">
            <v>01.25</v>
          </cell>
          <cell r="M2827" t="str">
            <v>Error</v>
          </cell>
        </row>
        <row r="2828">
          <cell r="K2828" t="str">
            <v>BL SeriesB40001.5</v>
          </cell>
          <cell r="L2828" t="str">
            <v>01.5</v>
          </cell>
          <cell r="M2828" t="str">
            <v>Error</v>
          </cell>
        </row>
        <row r="2829">
          <cell r="K2829" t="str">
            <v>BL SeriesB40002</v>
          </cell>
          <cell r="L2829" t="str">
            <v>02</v>
          </cell>
          <cell r="M2829" t="str">
            <v>Error</v>
          </cell>
        </row>
        <row r="2830">
          <cell r="K2830" t="str">
            <v>BL SeriesB40002.5</v>
          </cell>
          <cell r="L2830" t="str">
            <v>02.5</v>
          </cell>
          <cell r="M2830" t="str">
            <v>Error</v>
          </cell>
        </row>
        <row r="2831">
          <cell r="K2831" t="str">
            <v>BL SeriesB40003</v>
          </cell>
          <cell r="L2831" t="str">
            <v>03</v>
          </cell>
          <cell r="M2831" t="str">
            <v>Error</v>
          </cell>
        </row>
        <row r="2832">
          <cell r="K2832" t="str">
            <v>BL SeriesB40003.5</v>
          </cell>
          <cell r="L2832" t="str">
            <v>03.5</v>
          </cell>
          <cell r="M2832" t="str">
            <v>Error</v>
          </cell>
        </row>
        <row r="2833">
          <cell r="K2833" t="str">
            <v>BL SeriesB40004</v>
          </cell>
          <cell r="L2833" t="str">
            <v>04</v>
          </cell>
          <cell r="M2833" t="str">
            <v>Error</v>
          </cell>
        </row>
        <row r="2834">
          <cell r="K2834" t="str">
            <v>BL SeriesB40005</v>
          </cell>
          <cell r="L2834" t="str">
            <v>05</v>
          </cell>
          <cell r="M2834" t="str">
            <v>Error</v>
          </cell>
        </row>
        <row r="2835">
          <cell r="K2835" t="str">
            <v>BL SeriesB40006</v>
          </cell>
          <cell r="L2835" t="str">
            <v>06</v>
          </cell>
          <cell r="M2835" t="str">
            <v>Error</v>
          </cell>
        </row>
        <row r="2836">
          <cell r="K2836" t="str">
            <v>BL SeriesB40008</v>
          </cell>
          <cell r="L2836" t="str">
            <v>08</v>
          </cell>
          <cell r="M2836" t="str">
            <v>Error</v>
          </cell>
        </row>
        <row r="2837">
          <cell r="K2837" t="str">
            <v>BL SeriesB40010</v>
          </cell>
          <cell r="L2837" t="str">
            <v>10</v>
          </cell>
          <cell r="M2837" t="str">
            <v>Error</v>
          </cell>
        </row>
        <row r="2838">
          <cell r="K2838" t="str">
            <v>BL SeriesB40012</v>
          </cell>
          <cell r="L2838" t="str">
            <v>12</v>
          </cell>
          <cell r="M2838" t="str">
            <v>Error</v>
          </cell>
        </row>
        <row r="2839">
          <cell r="K2839" t="str">
            <v>BL SeriesB40014</v>
          </cell>
          <cell r="L2839" t="str">
            <v>14</v>
          </cell>
          <cell r="M2839" t="str">
            <v>Error</v>
          </cell>
        </row>
        <row r="2840">
          <cell r="K2840" t="str">
            <v>BL SeriesB40016</v>
          </cell>
          <cell r="L2840" t="str">
            <v>16</v>
          </cell>
          <cell r="M2840" t="str">
            <v>Error</v>
          </cell>
        </row>
        <row r="2841">
          <cell r="K2841" t="str">
            <v>BL SeriesB40018</v>
          </cell>
          <cell r="L2841" t="str">
            <v>18</v>
          </cell>
          <cell r="M2841" t="str">
            <v>Error</v>
          </cell>
        </row>
        <row r="2842">
          <cell r="K2842" t="str">
            <v>BL SeriesB40020</v>
          </cell>
          <cell r="L2842" t="str">
            <v>20</v>
          </cell>
          <cell r="M2842" t="str">
            <v>Error</v>
          </cell>
        </row>
        <row r="2843">
          <cell r="K2843" t="str">
            <v>BL SeriesB40024</v>
          </cell>
          <cell r="L2843" t="str">
            <v>24</v>
          </cell>
          <cell r="M2843" t="str">
            <v>Error</v>
          </cell>
        </row>
        <row r="2844">
          <cell r="K2844" t="str">
            <v>BL SeriesB40026</v>
          </cell>
          <cell r="L2844" t="str">
            <v>26</v>
          </cell>
          <cell r="M2844" t="str">
            <v>874</v>
          </cell>
        </row>
        <row r="2845">
          <cell r="K2845" t="str">
            <v>BL SeriesB40028</v>
          </cell>
          <cell r="L2845" t="str">
            <v>28</v>
          </cell>
          <cell r="M2845" t="str">
            <v>1081</v>
          </cell>
        </row>
        <row r="2846">
          <cell r="K2846" t="str">
            <v>BL SeriesB40030</v>
          </cell>
          <cell r="L2846" t="str">
            <v>30</v>
          </cell>
          <cell r="M2846" t="str">
            <v>1302</v>
          </cell>
        </row>
        <row r="2847">
          <cell r="K2847" t="str">
            <v>BL SeriesB40032</v>
          </cell>
          <cell r="L2847" t="str">
            <v>32</v>
          </cell>
          <cell r="M2847" t="str">
            <v>1570</v>
          </cell>
        </row>
        <row r="2848">
          <cell r="K2848" t="str">
            <v>BL SeriesB40034</v>
          </cell>
          <cell r="L2848" t="str">
            <v>34</v>
          </cell>
          <cell r="M2848" t="str">
            <v>1781</v>
          </cell>
        </row>
        <row r="2849">
          <cell r="K2849" t="str">
            <v>BL SeriesB40036</v>
          </cell>
          <cell r="L2849" t="str">
            <v>36</v>
          </cell>
          <cell r="M2849" t="str">
            <v>2160</v>
          </cell>
        </row>
        <row r="2850">
          <cell r="K2850" t="str">
            <v>BL SeriesB40038</v>
          </cell>
          <cell r="L2850" t="str">
            <v>38</v>
          </cell>
          <cell r="M2850" t="str">
            <v>2450</v>
          </cell>
        </row>
        <row r="2851">
          <cell r="K2851" t="str">
            <v>BL SeriesB40040</v>
          </cell>
          <cell r="L2851" t="str">
            <v>40</v>
          </cell>
          <cell r="M2851" t="str">
            <v>2848</v>
          </cell>
        </row>
        <row r="2852">
          <cell r="K2852" t="str">
            <v>BL SeriesB40042</v>
          </cell>
          <cell r="L2852" t="str">
            <v>42</v>
          </cell>
          <cell r="M2852" t="str">
            <v>3159</v>
          </cell>
        </row>
        <row r="2853">
          <cell r="K2853" t="str">
            <v>BL SeriesB40044</v>
          </cell>
          <cell r="L2853" t="str">
            <v>44</v>
          </cell>
          <cell r="M2853" t="str">
            <v>3635</v>
          </cell>
        </row>
        <row r="2854">
          <cell r="K2854" t="str">
            <v>BL SeriesB40046</v>
          </cell>
          <cell r="L2854" t="str">
            <v>46</v>
          </cell>
          <cell r="M2854" t="str">
            <v>4120</v>
          </cell>
        </row>
        <row r="2855">
          <cell r="K2855" t="str">
            <v>BL SeriesB40048</v>
          </cell>
          <cell r="L2855" t="str">
            <v>48</v>
          </cell>
          <cell r="M2855" t="str">
            <v>4726</v>
          </cell>
        </row>
        <row r="2856">
          <cell r="K2856" t="str">
            <v>BL SeriesB40050</v>
          </cell>
          <cell r="L2856" t="str">
            <v>50</v>
          </cell>
          <cell r="M2856" t="str">
            <v>5303</v>
          </cell>
        </row>
        <row r="2857">
          <cell r="K2857" t="str">
            <v>BL SeriesB40052</v>
          </cell>
          <cell r="L2857" t="str">
            <v>52</v>
          </cell>
          <cell r="M2857" t="str">
            <v>5823</v>
          </cell>
        </row>
        <row r="2858">
          <cell r="K2858" t="str">
            <v>BL SeriesB40054</v>
          </cell>
          <cell r="L2858" t="str">
            <v>54</v>
          </cell>
          <cell r="M2858" t="str">
            <v>6742</v>
          </cell>
        </row>
        <row r="2859">
          <cell r="K2859" t="str">
            <v>BL SeriesB40056</v>
          </cell>
          <cell r="L2859" t="str">
            <v>56</v>
          </cell>
          <cell r="M2859" t="str">
            <v>7352</v>
          </cell>
        </row>
        <row r="2860">
          <cell r="K2860" t="str">
            <v>BL SeriesB40058</v>
          </cell>
          <cell r="L2860" t="str">
            <v>58</v>
          </cell>
          <cell r="M2860" t="str">
            <v>7986</v>
          </cell>
        </row>
        <row r="2861">
          <cell r="K2861" t="str">
            <v>BL SeriesB40060</v>
          </cell>
          <cell r="L2861" t="str">
            <v>60</v>
          </cell>
          <cell r="M2861" t="str">
            <v>9126</v>
          </cell>
        </row>
        <row r="2863">
          <cell r="K2863" t="str">
            <v>WN SeriesB400.50</v>
          </cell>
          <cell r="L2863" t="str">
            <v>.50</v>
          </cell>
          <cell r="M2863" t="str">
            <v>Error</v>
          </cell>
        </row>
        <row r="2864">
          <cell r="K2864" t="str">
            <v>WN SeriesB400.75</v>
          </cell>
          <cell r="L2864" t="str">
            <v>.75</v>
          </cell>
          <cell r="M2864" t="str">
            <v>Error</v>
          </cell>
        </row>
        <row r="2865">
          <cell r="K2865" t="str">
            <v>WN SeriesB40001</v>
          </cell>
          <cell r="L2865" t="str">
            <v>01</v>
          </cell>
          <cell r="M2865" t="str">
            <v>Error</v>
          </cell>
        </row>
        <row r="2866">
          <cell r="K2866" t="str">
            <v>WN SeriesB40001.25</v>
          </cell>
          <cell r="L2866" t="str">
            <v>01.25</v>
          </cell>
          <cell r="M2866" t="str">
            <v>Error</v>
          </cell>
        </row>
        <row r="2867">
          <cell r="K2867" t="str">
            <v>WN SeriesB40001.5</v>
          </cell>
          <cell r="L2867" t="str">
            <v>01.5</v>
          </cell>
          <cell r="M2867" t="str">
            <v>Error</v>
          </cell>
        </row>
        <row r="2868">
          <cell r="K2868" t="str">
            <v>WN SeriesB40002</v>
          </cell>
          <cell r="L2868" t="str">
            <v>02</v>
          </cell>
          <cell r="M2868" t="str">
            <v>Error</v>
          </cell>
        </row>
        <row r="2869">
          <cell r="K2869" t="str">
            <v>WN SeriesB40002.5</v>
          </cell>
          <cell r="L2869" t="str">
            <v>02.5</v>
          </cell>
          <cell r="M2869" t="str">
            <v>Error</v>
          </cell>
        </row>
        <row r="2870">
          <cell r="K2870" t="str">
            <v>WN SeriesB40003</v>
          </cell>
          <cell r="L2870" t="str">
            <v>03</v>
          </cell>
          <cell r="M2870" t="str">
            <v>Error</v>
          </cell>
        </row>
        <row r="2871">
          <cell r="K2871" t="str">
            <v>WN SeriesB40003.5</v>
          </cell>
          <cell r="L2871" t="str">
            <v>03.5</v>
          </cell>
          <cell r="M2871" t="str">
            <v>Error</v>
          </cell>
        </row>
        <row r="2872">
          <cell r="K2872" t="str">
            <v>WN SeriesB40004</v>
          </cell>
          <cell r="L2872" t="str">
            <v>04</v>
          </cell>
          <cell r="M2872" t="str">
            <v>Error</v>
          </cell>
        </row>
        <row r="2873">
          <cell r="K2873" t="str">
            <v>WN SeriesB40005</v>
          </cell>
          <cell r="L2873" t="str">
            <v>05</v>
          </cell>
          <cell r="M2873" t="str">
            <v>Error</v>
          </cell>
        </row>
        <row r="2874">
          <cell r="K2874" t="str">
            <v>WN SeriesB40006</v>
          </cell>
          <cell r="L2874" t="str">
            <v>06</v>
          </cell>
          <cell r="M2874" t="str">
            <v>Error</v>
          </cell>
        </row>
        <row r="2875">
          <cell r="K2875" t="str">
            <v>WN SeriesB40008</v>
          </cell>
          <cell r="L2875" t="str">
            <v>08</v>
          </cell>
          <cell r="M2875" t="str">
            <v>Error</v>
          </cell>
        </row>
        <row r="2876">
          <cell r="K2876" t="str">
            <v>WN SeriesB40010</v>
          </cell>
          <cell r="L2876" t="str">
            <v>10</v>
          </cell>
          <cell r="M2876" t="str">
            <v>Error</v>
          </cell>
        </row>
        <row r="2877">
          <cell r="K2877" t="str">
            <v>WN SeriesB40012</v>
          </cell>
          <cell r="L2877" t="str">
            <v>12</v>
          </cell>
          <cell r="M2877" t="str">
            <v>Error</v>
          </cell>
        </row>
        <row r="2878">
          <cell r="K2878" t="str">
            <v>WN SeriesB40014</v>
          </cell>
          <cell r="L2878" t="str">
            <v>14</v>
          </cell>
          <cell r="M2878" t="str">
            <v>Error</v>
          </cell>
        </row>
        <row r="2879">
          <cell r="K2879" t="str">
            <v>WN SeriesB40016</v>
          </cell>
          <cell r="L2879" t="str">
            <v>16</v>
          </cell>
          <cell r="M2879" t="str">
            <v>Error</v>
          </cell>
        </row>
        <row r="2880">
          <cell r="K2880" t="str">
            <v>WN SeriesB40018</v>
          </cell>
          <cell r="L2880" t="str">
            <v>18</v>
          </cell>
          <cell r="M2880" t="str">
            <v>Error</v>
          </cell>
        </row>
        <row r="2881">
          <cell r="K2881" t="str">
            <v>WN SeriesB40020</v>
          </cell>
          <cell r="L2881" t="str">
            <v>20</v>
          </cell>
          <cell r="M2881" t="str">
            <v>Error</v>
          </cell>
        </row>
        <row r="2882">
          <cell r="K2882" t="str">
            <v>WN SeriesB40024</v>
          </cell>
          <cell r="L2882" t="str">
            <v>24</v>
          </cell>
          <cell r="M2882" t="str">
            <v>Error</v>
          </cell>
        </row>
        <row r="2883">
          <cell r="K2883" t="str">
            <v>WN SeriesB40026</v>
          </cell>
          <cell r="L2883" t="str">
            <v>26</v>
          </cell>
          <cell r="M2883" t="str">
            <v>360</v>
          </cell>
        </row>
        <row r="2884">
          <cell r="K2884" t="str">
            <v>WN SeriesB40028</v>
          </cell>
          <cell r="L2884" t="str">
            <v>28</v>
          </cell>
          <cell r="M2884" t="str">
            <v>450</v>
          </cell>
        </row>
        <row r="2885">
          <cell r="K2885" t="str">
            <v>WN SeriesB40030</v>
          </cell>
          <cell r="L2885" t="str">
            <v>30</v>
          </cell>
          <cell r="M2885" t="str">
            <v>530</v>
          </cell>
        </row>
        <row r="2886">
          <cell r="K2886" t="str">
            <v>WN SeriesB40032</v>
          </cell>
          <cell r="L2886" t="str">
            <v>32</v>
          </cell>
          <cell r="M2886" t="str">
            <v>635</v>
          </cell>
        </row>
        <row r="2887">
          <cell r="K2887" t="str">
            <v>WN SeriesB40034</v>
          </cell>
          <cell r="L2887" t="str">
            <v>34</v>
          </cell>
          <cell r="M2887" t="str">
            <v>690</v>
          </cell>
        </row>
        <row r="2888">
          <cell r="K2888" t="str">
            <v>WN SeriesB40036</v>
          </cell>
          <cell r="L2888" t="str">
            <v>36</v>
          </cell>
          <cell r="M2888" t="str">
            <v>855</v>
          </cell>
        </row>
        <row r="2889">
          <cell r="K2889" t="str">
            <v>WN SeriesB40038</v>
          </cell>
          <cell r="L2889" t="str">
            <v>38</v>
          </cell>
          <cell r="M2889" t="str">
            <v>935</v>
          </cell>
        </row>
        <row r="2890">
          <cell r="K2890" t="str">
            <v>WN SeriesB40040</v>
          </cell>
          <cell r="L2890" t="str">
            <v>40</v>
          </cell>
          <cell r="M2890" t="str">
            <v>1090</v>
          </cell>
        </row>
        <row r="2891">
          <cell r="K2891" t="str">
            <v>WN SeriesB40042</v>
          </cell>
          <cell r="L2891" t="str">
            <v>42</v>
          </cell>
          <cell r="M2891" t="str">
            <v>1190</v>
          </cell>
        </row>
        <row r="2892">
          <cell r="K2892" t="str">
            <v>WN SeriesB40044</v>
          </cell>
          <cell r="L2892" t="str">
            <v>44</v>
          </cell>
          <cell r="M2892" t="str">
            <v>1375</v>
          </cell>
        </row>
        <row r="2893">
          <cell r="K2893" t="str">
            <v>WN SeriesB40046</v>
          </cell>
          <cell r="L2893" t="str">
            <v>46</v>
          </cell>
          <cell r="M2893" t="str">
            <v>1525</v>
          </cell>
        </row>
        <row r="2894">
          <cell r="K2894" t="str">
            <v>WN SeriesB40048</v>
          </cell>
          <cell r="L2894" t="str">
            <v>48</v>
          </cell>
          <cell r="M2894" t="str">
            <v>1790</v>
          </cell>
        </row>
        <row r="2895">
          <cell r="K2895" t="str">
            <v>WN SeriesB40050</v>
          </cell>
          <cell r="L2895" t="str">
            <v>50</v>
          </cell>
          <cell r="M2895" t="str">
            <v>1950</v>
          </cell>
        </row>
        <row r="2896">
          <cell r="K2896" t="str">
            <v>WN SeriesB40052</v>
          </cell>
          <cell r="L2896" t="str">
            <v>52</v>
          </cell>
          <cell r="M2896" t="str">
            <v>2125</v>
          </cell>
        </row>
        <row r="2897">
          <cell r="K2897" t="str">
            <v>WN SeriesB40054</v>
          </cell>
          <cell r="L2897" t="str">
            <v>54</v>
          </cell>
          <cell r="M2897" t="str">
            <v>2565</v>
          </cell>
        </row>
        <row r="2898">
          <cell r="K2898" t="str">
            <v>WN SeriesB40056</v>
          </cell>
          <cell r="L2898" t="str">
            <v>56</v>
          </cell>
          <cell r="M2898" t="str">
            <v>2710</v>
          </cell>
        </row>
        <row r="2899">
          <cell r="K2899" t="str">
            <v>WN SeriesB40058</v>
          </cell>
          <cell r="L2899" t="str">
            <v>58</v>
          </cell>
          <cell r="M2899" t="str">
            <v>3230</v>
          </cell>
        </row>
        <row r="2900">
          <cell r="K2900" t="str">
            <v>WN SeriesB40060</v>
          </cell>
          <cell r="L2900" t="str">
            <v>60</v>
          </cell>
          <cell r="M2900" t="str">
            <v>3820</v>
          </cell>
        </row>
        <row r="2902">
          <cell r="K2902" t="str">
            <v>600</v>
          </cell>
        </row>
        <row r="2903">
          <cell r="K2903" t="str">
            <v>BL SeriesB600.50</v>
          </cell>
          <cell r="L2903" t="str">
            <v>.50</v>
          </cell>
          <cell r="M2903" t="str">
            <v>Error</v>
          </cell>
        </row>
        <row r="2904">
          <cell r="K2904" t="str">
            <v>BL SeriesB600.75</v>
          </cell>
          <cell r="L2904" t="str">
            <v>.75</v>
          </cell>
          <cell r="M2904" t="str">
            <v>Error</v>
          </cell>
        </row>
        <row r="2905">
          <cell r="K2905" t="str">
            <v>BL SeriesB60001</v>
          </cell>
          <cell r="L2905" t="str">
            <v>01</v>
          </cell>
          <cell r="M2905" t="str">
            <v>Error</v>
          </cell>
        </row>
        <row r="2906">
          <cell r="K2906" t="str">
            <v>BL SeriesB60001.25</v>
          </cell>
          <cell r="L2906" t="str">
            <v>01.25</v>
          </cell>
          <cell r="M2906" t="str">
            <v>Error</v>
          </cell>
        </row>
        <row r="2907">
          <cell r="K2907" t="str">
            <v>BL SeriesB60001.5</v>
          </cell>
          <cell r="L2907" t="str">
            <v>01.5</v>
          </cell>
          <cell r="M2907" t="str">
            <v>Error</v>
          </cell>
        </row>
        <row r="2908">
          <cell r="K2908" t="str">
            <v>BL SeriesB60002</v>
          </cell>
          <cell r="L2908" t="str">
            <v>02</v>
          </cell>
          <cell r="M2908" t="str">
            <v>Error</v>
          </cell>
        </row>
        <row r="2909">
          <cell r="K2909" t="str">
            <v>BL SeriesB60002.5</v>
          </cell>
          <cell r="L2909" t="str">
            <v>02.5</v>
          </cell>
          <cell r="M2909" t="str">
            <v>Error</v>
          </cell>
        </row>
        <row r="2910">
          <cell r="K2910" t="str">
            <v>BL SeriesB60003</v>
          </cell>
          <cell r="L2910" t="str">
            <v>03</v>
          </cell>
          <cell r="M2910" t="str">
            <v>Error</v>
          </cell>
        </row>
        <row r="2911">
          <cell r="K2911" t="str">
            <v>BL SeriesB60003.5</v>
          </cell>
          <cell r="L2911" t="str">
            <v>03.5</v>
          </cell>
          <cell r="M2911" t="str">
            <v>Error</v>
          </cell>
        </row>
        <row r="2912">
          <cell r="K2912" t="str">
            <v>BL SeriesB60004</v>
          </cell>
          <cell r="L2912" t="str">
            <v>04</v>
          </cell>
          <cell r="M2912" t="str">
            <v>Error</v>
          </cell>
        </row>
        <row r="2913">
          <cell r="K2913" t="str">
            <v>BL SeriesB60005</v>
          </cell>
          <cell r="L2913" t="str">
            <v>05</v>
          </cell>
          <cell r="M2913" t="str">
            <v>Error</v>
          </cell>
        </row>
        <row r="2914">
          <cell r="K2914" t="str">
            <v>BL SeriesB60006</v>
          </cell>
          <cell r="L2914" t="str">
            <v>06</v>
          </cell>
          <cell r="M2914" t="str">
            <v>Error</v>
          </cell>
        </row>
        <row r="2915">
          <cell r="K2915" t="str">
            <v>BL SeriesB60008</v>
          </cell>
          <cell r="L2915" t="str">
            <v>08</v>
          </cell>
          <cell r="M2915" t="str">
            <v>Error</v>
          </cell>
        </row>
        <row r="2916">
          <cell r="K2916" t="str">
            <v>BL SeriesB60010</v>
          </cell>
          <cell r="L2916" t="str">
            <v>10</v>
          </cell>
          <cell r="M2916" t="str">
            <v>Error</v>
          </cell>
        </row>
        <row r="2917">
          <cell r="K2917" t="str">
            <v>BL SeriesB60012</v>
          </cell>
          <cell r="L2917" t="str">
            <v>12</v>
          </cell>
          <cell r="M2917" t="str">
            <v>Error</v>
          </cell>
        </row>
        <row r="2918">
          <cell r="K2918" t="str">
            <v>BL SeriesB60014</v>
          </cell>
          <cell r="L2918" t="str">
            <v>14</v>
          </cell>
          <cell r="M2918" t="str">
            <v>Error</v>
          </cell>
        </row>
        <row r="2919">
          <cell r="K2919" t="str">
            <v>BL SeriesB60016</v>
          </cell>
          <cell r="L2919" t="str">
            <v>16</v>
          </cell>
          <cell r="M2919" t="str">
            <v>Error</v>
          </cell>
        </row>
        <row r="2920">
          <cell r="K2920" t="str">
            <v>BL SeriesB60018</v>
          </cell>
          <cell r="L2920" t="str">
            <v>18</v>
          </cell>
          <cell r="M2920" t="str">
            <v>Error</v>
          </cell>
        </row>
        <row r="2921">
          <cell r="K2921" t="str">
            <v>BL SeriesB60020</v>
          </cell>
          <cell r="L2921" t="str">
            <v>20</v>
          </cell>
          <cell r="M2921" t="str">
            <v>Error</v>
          </cell>
        </row>
        <row r="2922">
          <cell r="K2922" t="str">
            <v>BL SeriesB60024</v>
          </cell>
          <cell r="L2922" t="str">
            <v>24</v>
          </cell>
          <cell r="M2922" t="str">
            <v>Error</v>
          </cell>
        </row>
        <row r="2923">
          <cell r="K2923" t="str">
            <v>BL SeriesB60026</v>
          </cell>
          <cell r="L2923" t="str">
            <v>26</v>
          </cell>
          <cell r="M2923" t="str">
            <v>1194</v>
          </cell>
        </row>
        <row r="2924">
          <cell r="K2924" t="str">
            <v>BL SeriesB60028</v>
          </cell>
          <cell r="L2924" t="str">
            <v>28</v>
          </cell>
          <cell r="M2924" t="str">
            <v>1427</v>
          </cell>
        </row>
        <row r="2925">
          <cell r="K2925" t="str">
            <v>BL SeriesB60030</v>
          </cell>
          <cell r="L2925" t="str">
            <v>30</v>
          </cell>
          <cell r="M2925" t="str">
            <v>1802</v>
          </cell>
        </row>
        <row r="2926">
          <cell r="K2926" t="str">
            <v>BL SeriesB60032</v>
          </cell>
          <cell r="L2926" t="str">
            <v>32</v>
          </cell>
          <cell r="M2926" t="str">
            <v>2159</v>
          </cell>
        </row>
        <row r="2927">
          <cell r="K2927" t="str">
            <v>BL SeriesB60034</v>
          </cell>
          <cell r="L2927" t="str">
            <v>34</v>
          </cell>
          <cell r="M2927" t="str">
            <v>2645</v>
          </cell>
        </row>
        <row r="2928">
          <cell r="K2928" t="str">
            <v>BL SeriesB60036</v>
          </cell>
          <cell r="L2928" t="str">
            <v>36</v>
          </cell>
          <cell r="M2928" t="str">
            <v>3013</v>
          </cell>
        </row>
        <row r="2929">
          <cell r="K2929" t="str">
            <v>BL SeriesB60038</v>
          </cell>
          <cell r="L2929" t="str">
            <v>38</v>
          </cell>
          <cell r="M2929" t="str">
            <v>3404</v>
          </cell>
        </row>
        <row r="2930">
          <cell r="K2930" t="str">
            <v>BL SeriesB60040</v>
          </cell>
          <cell r="L2930" t="str">
            <v>40</v>
          </cell>
          <cell r="M2930" t="str">
            <v>3838</v>
          </cell>
        </row>
        <row r="2931">
          <cell r="K2931" t="str">
            <v>BL SeriesB60042</v>
          </cell>
          <cell r="L2931" t="str">
            <v>42</v>
          </cell>
          <cell r="M2931" t="str">
            <v>4585</v>
          </cell>
        </row>
        <row r="2932">
          <cell r="K2932" t="str">
            <v>BL SeriesB60044</v>
          </cell>
          <cell r="L2932" t="str">
            <v>44</v>
          </cell>
          <cell r="M2932" t="str">
            <v>5105</v>
          </cell>
        </row>
        <row r="2933">
          <cell r="K2933" t="str">
            <v>BL SeriesB60046</v>
          </cell>
          <cell r="L2933" t="str">
            <v>46</v>
          </cell>
          <cell r="M2933" t="str">
            <v>5758</v>
          </cell>
        </row>
        <row r="2934">
          <cell r="K2934" t="str">
            <v>BL SeriesB60048</v>
          </cell>
          <cell r="L2934" t="str">
            <v>48</v>
          </cell>
          <cell r="M2934" t="str">
            <v>6737</v>
          </cell>
        </row>
        <row r="2935">
          <cell r="K2935" t="str">
            <v>BL SeriesB60050</v>
          </cell>
          <cell r="L2935" t="str">
            <v>50</v>
          </cell>
          <cell r="M2935" t="str">
            <v>7695</v>
          </cell>
        </row>
        <row r="2936">
          <cell r="K2936" t="str">
            <v>BL SeriesB60052</v>
          </cell>
          <cell r="L2936" t="str">
            <v>52</v>
          </cell>
          <cell r="M2936" t="str">
            <v>8426</v>
          </cell>
        </row>
        <row r="2937">
          <cell r="K2937" t="str">
            <v>BL SeriesB60054</v>
          </cell>
          <cell r="L2937" t="str">
            <v>54</v>
          </cell>
          <cell r="M2937" t="str">
            <v>9333</v>
          </cell>
        </row>
        <row r="2938">
          <cell r="K2938" t="str">
            <v>BL SeriesB60056</v>
          </cell>
          <cell r="L2938" t="str">
            <v>56</v>
          </cell>
          <cell r="M2938" t="str">
            <v>10529</v>
          </cell>
        </row>
        <row r="2939">
          <cell r="K2939" t="str">
            <v>BL SeriesB60058</v>
          </cell>
          <cell r="L2939" t="str">
            <v>58</v>
          </cell>
          <cell r="M2939" t="str">
            <v>11414</v>
          </cell>
        </row>
        <row r="2940">
          <cell r="K2940" t="str">
            <v>BL SeriesB60060</v>
          </cell>
          <cell r="L2940" t="str">
            <v>60</v>
          </cell>
          <cell r="M2940" t="str">
            <v>13108</v>
          </cell>
        </row>
        <row r="2942">
          <cell r="K2942" t="str">
            <v>WN SeriesB600.50</v>
          </cell>
          <cell r="L2942" t="str">
            <v>.50</v>
          </cell>
          <cell r="M2942" t="str">
            <v>Error</v>
          </cell>
        </row>
        <row r="2943">
          <cell r="K2943" t="str">
            <v>WN SeriesB600.75</v>
          </cell>
          <cell r="L2943" t="str">
            <v>.75</v>
          </cell>
          <cell r="M2943" t="str">
            <v>Error</v>
          </cell>
        </row>
        <row r="2944">
          <cell r="K2944" t="str">
            <v>WN SeriesB60001</v>
          </cell>
          <cell r="L2944" t="str">
            <v>01</v>
          </cell>
          <cell r="M2944" t="str">
            <v>Error</v>
          </cell>
        </row>
        <row r="2945">
          <cell r="K2945" t="str">
            <v>WN SeriesB60001.25</v>
          </cell>
          <cell r="L2945" t="str">
            <v>01.25</v>
          </cell>
          <cell r="M2945" t="str">
            <v>Error</v>
          </cell>
        </row>
        <row r="2946">
          <cell r="K2946" t="str">
            <v>WN SeriesB60001.5</v>
          </cell>
          <cell r="L2946" t="str">
            <v>01.5</v>
          </cell>
          <cell r="M2946" t="str">
            <v>Error</v>
          </cell>
        </row>
        <row r="2947">
          <cell r="K2947" t="str">
            <v>WN SeriesB60002</v>
          </cell>
          <cell r="L2947" t="str">
            <v>02</v>
          </cell>
          <cell r="M2947" t="str">
            <v>Error</v>
          </cell>
        </row>
        <row r="2948">
          <cell r="K2948" t="str">
            <v>WN SeriesB60002.5</v>
          </cell>
          <cell r="L2948" t="str">
            <v>02.5</v>
          </cell>
          <cell r="M2948" t="str">
            <v>Error</v>
          </cell>
        </row>
        <row r="2949">
          <cell r="K2949" t="str">
            <v>WN SeriesB60003</v>
          </cell>
          <cell r="L2949" t="str">
            <v>03</v>
          </cell>
          <cell r="M2949" t="str">
            <v>Error</v>
          </cell>
        </row>
        <row r="2950">
          <cell r="K2950" t="str">
            <v>WN SeriesB60003.5</v>
          </cell>
          <cell r="L2950" t="str">
            <v>03.5</v>
          </cell>
          <cell r="M2950" t="str">
            <v>Error</v>
          </cell>
        </row>
        <row r="2951">
          <cell r="K2951" t="str">
            <v>WN SeriesB60004</v>
          </cell>
          <cell r="L2951" t="str">
            <v>04</v>
          </cell>
          <cell r="M2951" t="str">
            <v>Error</v>
          </cell>
        </row>
        <row r="2952">
          <cell r="K2952" t="str">
            <v>WN SeriesB60005</v>
          </cell>
          <cell r="L2952" t="str">
            <v>05</v>
          </cell>
          <cell r="M2952" t="str">
            <v>Error</v>
          </cell>
        </row>
        <row r="2953">
          <cell r="K2953" t="str">
            <v>WN SeriesB60006</v>
          </cell>
          <cell r="L2953" t="str">
            <v>06</v>
          </cell>
          <cell r="M2953" t="str">
            <v>Error</v>
          </cell>
        </row>
        <row r="2954">
          <cell r="K2954" t="str">
            <v>WN SeriesB60008</v>
          </cell>
          <cell r="L2954" t="str">
            <v>08</v>
          </cell>
          <cell r="M2954" t="str">
            <v>Error</v>
          </cell>
        </row>
        <row r="2955">
          <cell r="K2955" t="str">
            <v>WN SeriesB60010</v>
          </cell>
          <cell r="L2955" t="str">
            <v>10</v>
          </cell>
          <cell r="M2955" t="str">
            <v>Error</v>
          </cell>
        </row>
        <row r="2956">
          <cell r="K2956" t="str">
            <v>WN SeriesB60012</v>
          </cell>
          <cell r="L2956" t="str">
            <v>12</v>
          </cell>
          <cell r="M2956" t="str">
            <v>Error</v>
          </cell>
        </row>
        <row r="2957">
          <cell r="K2957" t="str">
            <v>WN SeriesB60014</v>
          </cell>
          <cell r="L2957" t="str">
            <v>14</v>
          </cell>
          <cell r="M2957" t="str">
            <v>Error</v>
          </cell>
        </row>
        <row r="2958">
          <cell r="K2958" t="str">
            <v>WN SeriesB60016</v>
          </cell>
          <cell r="L2958" t="str">
            <v>16</v>
          </cell>
          <cell r="M2958" t="str">
            <v>Error</v>
          </cell>
        </row>
        <row r="2959">
          <cell r="K2959" t="str">
            <v>WN SeriesB60018</v>
          </cell>
          <cell r="L2959" t="str">
            <v>18</v>
          </cell>
          <cell r="M2959" t="str">
            <v>Error</v>
          </cell>
        </row>
        <row r="2960">
          <cell r="K2960" t="str">
            <v>WN SeriesB60020</v>
          </cell>
          <cell r="L2960" t="str">
            <v>20</v>
          </cell>
          <cell r="M2960" t="str">
            <v>Error</v>
          </cell>
        </row>
        <row r="2961">
          <cell r="K2961" t="str">
            <v>WN SeriesB60024</v>
          </cell>
          <cell r="L2961" t="str">
            <v>24</v>
          </cell>
          <cell r="M2961" t="str">
            <v>Error</v>
          </cell>
        </row>
        <row r="2962">
          <cell r="K2962" t="str">
            <v>WN SeriesB60026</v>
          </cell>
          <cell r="L2962" t="str">
            <v>26</v>
          </cell>
          <cell r="M2962" t="str">
            <v>550</v>
          </cell>
        </row>
        <row r="2963">
          <cell r="K2963" t="str">
            <v>WN SeriesB60028</v>
          </cell>
          <cell r="L2963" t="str">
            <v>28</v>
          </cell>
          <cell r="M2963" t="str">
            <v>650</v>
          </cell>
        </row>
        <row r="2964">
          <cell r="K2964" t="str">
            <v>WN SeriesB60030</v>
          </cell>
          <cell r="L2964" t="str">
            <v>30</v>
          </cell>
          <cell r="M2964" t="str">
            <v>810</v>
          </cell>
        </row>
        <row r="2965">
          <cell r="K2965" t="str">
            <v>WN SeriesB60032</v>
          </cell>
          <cell r="L2965" t="str">
            <v>32</v>
          </cell>
          <cell r="M2965" t="str">
            <v>950</v>
          </cell>
        </row>
        <row r="2966">
          <cell r="K2966" t="str">
            <v>WN SeriesB60034</v>
          </cell>
          <cell r="L2966" t="str">
            <v>34</v>
          </cell>
          <cell r="M2966" t="str">
            <v>1205</v>
          </cell>
        </row>
        <row r="2967">
          <cell r="K2967" t="str">
            <v>WN SeriesB60036</v>
          </cell>
          <cell r="L2967" t="str">
            <v>36</v>
          </cell>
          <cell r="M2967" t="str">
            <v>1340</v>
          </cell>
        </row>
        <row r="2968">
          <cell r="K2968" t="str">
            <v>WN SeriesB60038</v>
          </cell>
          <cell r="L2968" t="str">
            <v>38</v>
          </cell>
          <cell r="M2968" t="str">
            <v>1470</v>
          </cell>
        </row>
        <row r="2969">
          <cell r="K2969" t="str">
            <v>WN SeriesB60040</v>
          </cell>
          <cell r="L2969" t="str">
            <v>40</v>
          </cell>
          <cell r="M2969" t="str">
            <v>1630</v>
          </cell>
        </row>
        <row r="2970">
          <cell r="K2970" t="str">
            <v>WN SeriesB60042</v>
          </cell>
          <cell r="L2970" t="str">
            <v>42</v>
          </cell>
          <cell r="M2970" t="str">
            <v>2030</v>
          </cell>
        </row>
        <row r="2971">
          <cell r="K2971" t="str">
            <v>WN SeriesB60044</v>
          </cell>
          <cell r="L2971" t="str">
            <v>44</v>
          </cell>
          <cell r="M2971" t="str">
            <v>2160</v>
          </cell>
        </row>
        <row r="2972">
          <cell r="K2972" t="str">
            <v>WN SeriesB60046</v>
          </cell>
          <cell r="L2972" t="str">
            <v>46</v>
          </cell>
          <cell r="M2972" t="str">
            <v>2410</v>
          </cell>
        </row>
        <row r="2973">
          <cell r="K2973" t="str">
            <v>WN SeriesB60048</v>
          </cell>
          <cell r="L2973" t="str">
            <v>48</v>
          </cell>
          <cell r="M2973" t="str">
            <v>2855</v>
          </cell>
        </row>
        <row r="2974">
          <cell r="K2974" t="str">
            <v>WN SeriesB60050</v>
          </cell>
          <cell r="L2974" t="str">
            <v>50</v>
          </cell>
          <cell r="M2974" t="str">
            <v>3330</v>
          </cell>
        </row>
        <row r="2975">
          <cell r="K2975" t="str">
            <v>WN SeriesB60052</v>
          </cell>
          <cell r="L2975" t="str">
            <v>52</v>
          </cell>
          <cell r="M2975" t="str">
            <v>3560</v>
          </cell>
        </row>
        <row r="2976">
          <cell r="K2976" t="str">
            <v>WN SeriesB60054</v>
          </cell>
          <cell r="L2976" t="str">
            <v>54</v>
          </cell>
          <cell r="M2976" t="str">
            <v>3920</v>
          </cell>
        </row>
        <row r="2977">
          <cell r="K2977" t="str">
            <v>WN SeriesB60056</v>
          </cell>
          <cell r="L2977" t="str">
            <v>56</v>
          </cell>
          <cell r="M2977" t="str">
            <v>4280</v>
          </cell>
        </row>
        <row r="2978">
          <cell r="K2978" t="str">
            <v>WN SeriesB60058</v>
          </cell>
          <cell r="L2978" t="str">
            <v>58</v>
          </cell>
          <cell r="M2978" t="str">
            <v>4640</v>
          </cell>
        </row>
        <row r="2979">
          <cell r="K2979" t="str">
            <v>WN SeriesB60060</v>
          </cell>
          <cell r="L2979" t="str">
            <v>60</v>
          </cell>
          <cell r="M2979" t="str">
            <v>5000</v>
          </cell>
        </row>
        <row r="2981">
          <cell r="K2981" t="str">
            <v>900</v>
          </cell>
        </row>
        <row r="2982">
          <cell r="K2982" t="str">
            <v>BL SeriesB900.50</v>
          </cell>
          <cell r="L2982" t="str">
            <v>.50</v>
          </cell>
          <cell r="M2982" t="str">
            <v>Error</v>
          </cell>
        </row>
        <row r="2983">
          <cell r="K2983" t="str">
            <v>BL SeriesB900.75</v>
          </cell>
          <cell r="L2983" t="str">
            <v>.75</v>
          </cell>
          <cell r="M2983" t="str">
            <v>Error</v>
          </cell>
        </row>
        <row r="2984">
          <cell r="K2984" t="str">
            <v>BL SeriesB90001</v>
          </cell>
          <cell r="L2984" t="str">
            <v>01</v>
          </cell>
          <cell r="M2984" t="str">
            <v>Error</v>
          </cell>
        </row>
        <row r="2985">
          <cell r="K2985" t="str">
            <v>BL SeriesB90001.25</v>
          </cell>
          <cell r="L2985" t="str">
            <v>01.25</v>
          </cell>
          <cell r="M2985" t="str">
            <v>Error</v>
          </cell>
        </row>
        <row r="2986">
          <cell r="K2986" t="str">
            <v>BL SeriesB90001.5</v>
          </cell>
          <cell r="L2986" t="str">
            <v>01.5</v>
          </cell>
          <cell r="M2986" t="str">
            <v>Error</v>
          </cell>
        </row>
        <row r="2987">
          <cell r="K2987" t="str">
            <v>BL SeriesB90002</v>
          </cell>
          <cell r="L2987" t="str">
            <v>02</v>
          </cell>
          <cell r="M2987" t="str">
            <v>Error</v>
          </cell>
        </row>
        <row r="2988">
          <cell r="K2988" t="str">
            <v>BL SeriesB90002.5</v>
          </cell>
          <cell r="L2988" t="str">
            <v>02.5</v>
          </cell>
          <cell r="M2988" t="str">
            <v>Error</v>
          </cell>
        </row>
        <row r="2989">
          <cell r="K2989" t="str">
            <v>BL SeriesB90003</v>
          </cell>
          <cell r="L2989" t="str">
            <v>03</v>
          </cell>
          <cell r="M2989" t="str">
            <v>Error</v>
          </cell>
        </row>
        <row r="2990">
          <cell r="K2990" t="str">
            <v>BL SeriesB90003.5</v>
          </cell>
          <cell r="L2990" t="str">
            <v>03.5</v>
          </cell>
          <cell r="M2990" t="str">
            <v>Error</v>
          </cell>
        </row>
        <row r="2991">
          <cell r="K2991" t="str">
            <v>BL SeriesB90004</v>
          </cell>
          <cell r="L2991" t="str">
            <v>04</v>
          </cell>
          <cell r="M2991" t="str">
            <v>Error</v>
          </cell>
        </row>
        <row r="2992">
          <cell r="K2992" t="str">
            <v>BL SeriesB90005</v>
          </cell>
          <cell r="L2992" t="str">
            <v>05</v>
          </cell>
          <cell r="M2992" t="str">
            <v>Error</v>
          </cell>
        </row>
        <row r="2993">
          <cell r="K2993" t="str">
            <v>BL SeriesB90006</v>
          </cell>
          <cell r="L2993" t="str">
            <v>06</v>
          </cell>
          <cell r="M2993" t="str">
            <v>Error</v>
          </cell>
        </row>
        <row r="2994">
          <cell r="K2994" t="str">
            <v>BL SeriesB90008</v>
          </cell>
          <cell r="L2994" t="str">
            <v>08</v>
          </cell>
          <cell r="M2994" t="str">
            <v>Error</v>
          </cell>
        </row>
        <row r="2995">
          <cell r="K2995" t="str">
            <v>BL SeriesB90010</v>
          </cell>
          <cell r="L2995" t="str">
            <v>10</v>
          </cell>
          <cell r="M2995" t="str">
            <v>Error</v>
          </cell>
        </row>
        <row r="2996">
          <cell r="K2996" t="str">
            <v>BL SeriesB90012</v>
          </cell>
          <cell r="L2996" t="str">
            <v>12</v>
          </cell>
          <cell r="M2996" t="str">
            <v>Error</v>
          </cell>
        </row>
        <row r="2997">
          <cell r="K2997" t="str">
            <v>BL SeriesB90014</v>
          </cell>
          <cell r="L2997" t="str">
            <v>14</v>
          </cell>
          <cell r="M2997" t="str">
            <v>Error</v>
          </cell>
        </row>
        <row r="2998">
          <cell r="K2998" t="str">
            <v>BL SeriesB90016</v>
          </cell>
          <cell r="L2998" t="str">
            <v>16</v>
          </cell>
          <cell r="M2998" t="str">
            <v>Error</v>
          </cell>
        </row>
        <row r="2999">
          <cell r="K2999" t="str">
            <v>BL SeriesB90018</v>
          </cell>
          <cell r="L2999" t="str">
            <v>18</v>
          </cell>
          <cell r="M2999" t="str">
            <v>Error</v>
          </cell>
        </row>
        <row r="3000">
          <cell r="K3000" t="str">
            <v>BL SeriesB90020</v>
          </cell>
          <cell r="L3000" t="str">
            <v>20</v>
          </cell>
          <cell r="M3000" t="str">
            <v>Error</v>
          </cell>
        </row>
        <row r="3001">
          <cell r="K3001" t="str">
            <v>BL SeriesB90024</v>
          </cell>
          <cell r="L3001" t="str">
            <v>24</v>
          </cell>
          <cell r="M3001" t="str">
            <v>Error</v>
          </cell>
        </row>
        <row r="3002">
          <cell r="K3002" t="str">
            <v>BL SeriesB90026</v>
          </cell>
          <cell r="L3002" t="str">
            <v>26</v>
          </cell>
          <cell r="M3002" t="str">
            <v>2184</v>
          </cell>
        </row>
        <row r="3003">
          <cell r="K3003" t="str">
            <v>BL SeriesB90028</v>
          </cell>
          <cell r="L3003" t="str">
            <v>28</v>
          </cell>
          <cell r="M3003" t="str">
            <v>2762</v>
          </cell>
        </row>
        <row r="3004">
          <cell r="K3004" t="str">
            <v>BL SeriesB90030</v>
          </cell>
          <cell r="L3004" t="str">
            <v>30</v>
          </cell>
          <cell r="M3004" t="str">
            <v>3334</v>
          </cell>
        </row>
        <row r="3005">
          <cell r="K3005" t="str">
            <v>BL SeriesB90032</v>
          </cell>
          <cell r="L3005" t="str">
            <v>32</v>
          </cell>
          <cell r="M3005" t="str">
            <v>3865</v>
          </cell>
        </row>
        <row r="3006">
          <cell r="K3006" t="str">
            <v>BL SeriesB90034</v>
          </cell>
          <cell r="L3006" t="str">
            <v>34</v>
          </cell>
          <cell r="M3006" t="str">
            <v>4576</v>
          </cell>
        </row>
        <row r="3007">
          <cell r="K3007" t="str">
            <v>BL SeriesB90036</v>
          </cell>
          <cell r="L3007" t="str">
            <v>36</v>
          </cell>
          <cell r="M3007" t="str">
            <v>4963</v>
          </cell>
        </row>
        <row r="3008">
          <cell r="K3008" t="str">
            <v>BL SeriesB90038</v>
          </cell>
          <cell r="L3008" t="str">
            <v>38</v>
          </cell>
          <cell r="M3008" t="str">
            <v>6253</v>
          </cell>
        </row>
        <row r="3009">
          <cell r="K3009" t="str">
            <v>BL SeriesB90040</v>
          </cell>
          <cell r="L3009" t="str">
            <v>40</v>
          </cell>
          <cell r="M3009" t="str">
            <v>6940</v>
          </cell>
        </row>
        <row r="3010">
          <cell r="K3010" t="str">
            <v>BL SeriesB90042</v>
          </cell>
          <cell r="L3010" t="str">
            <v>42</v>
          </cell>
          <cell r="M3010" t="str">
            <v>7675</v>
          </cell>
        </row>
        <row r="3011">
          <cell r="K3011" t="str">
            <v>BL SeriesB90044</v>
          </cell>
          <cell r="L3011" t="str">
            <v>44</v>
          </cell>
          <cell r="M3011" t="str">
            <v>8954</v>
          </cell>
        </row>
        <row r="3012">
          <cell r="K3012" t="str">
            <v>BL SeriesB90046</v>
          </cell>
          <cell r="L3012" t="str">
            <v>46</v>
          </cell>
          <cell r="M3012" t="str">
            <v>10426</v>
          </cell>
        </row>
        <row r="3013">
          <cell r="K3013" t="str">
            <v>BL SeriesB90048</v>
          </cell>
          <cell r="L3013" t="str">
            <v>48</v>
          </cell>
          <cell r="M3013" t="str">
            <v>11398</v>
          </cell>
        </row>
        <row r="3014">
          <cell r="K3014" t="str">
            <v>BL SeriesB90050</v>
          </cell>
          <cell r="L3014" t="str">
            <v>50</v>
          </cell>
          <cell r="M3014" t="str">
            <v>Error</v>
          </cell>
        </row>
        <row r="3015">
          <cell r="K3015" t="str">
            <v>BL SeriesB90052</v>
          </cell>
          <cell r="L3015" t="str">
            <v>52</v>
          </cell>
          <cell r="M3015" t="str">
            <v>Error</v>
          </cell>
        </row>
        <row r="3016">
          <cell r="K3016" t="str">
            <v>BL SeriesB90054</v>
          </cell>
          <cell r="L3016" t="str">
            <v>54</v>
          </cell>
          <cell r="M3016" t="str">
            <v>Error</v>
          </cell>
        </row>
        <row r="3017">
          <cell r="K3017" t="str">
            <v>BL SeriesB90056</v>
          </cell>
          <cell r="L3017" t="str">
            <v>56</v>
          </cell>
          <cell r="M3017" t="str">
            <v>Error</v>
          </cell>
        </row>
        <row r="3018">
          <cell r="K3018" t="str">
            <v>BL SeriesB90058</v>
          </cell>
          <cell r="L3018" t="str">
            <v>58</v>
          </cell>
          <cell r="M3018" t="str">
            <v>Error</v>
          </cell>
        </row>
        <row r="3019">
          <cell r="K3019" t="str">
            <v>BL SeriesB90060</v>
          </cell>
          <cell r="L3019" t="str">
            <v>60</v>
          </cell>
          <cell r="M3019" t="str">
            <v>Error</v>
          </cell>
        </row>
        <row r="3021">
          <cell r="K3021" t="str">
            <v>WN SeriesB900.50</v>
          </cell>
          <cell r="L3021" t="str">
            <v>.50</v>
          </cell>
          <cell r="M3021" t="str">
            <v>Error</v>
          </cell>
        </row>
        <row r="3022">
          <cell r="K3022" t="str">
            <v>WN SeriesB900.75</v>
          </cell>
          <cell r="L3022" t="str">
            <v>.75</v>
          </cell>
          <cell r="M3022" t="str">
            <v>Error</v>
          </cell>
        </row>
        <row r="3023">
          <cell r="K3023" t="str">
            <v>WN SeriesB90001</v>
          </cell>
          <cell r="L3023" t="str">
            <v>01</v>
          </cell>
          <cell r="M3023" t="str">
            <v>Error</v>
          </cell>
        </row>
        <row r="3024">
          <cell r="K3024" t="str">
            <v>WN SeriesB90001.25</v>
          </cell>
          <cell r="L3024" t="str">
            <v>01.25</v>
          </cell>
          <cell r="M3024" t="str">
            <v>Error</v>
          </cell>
        </row>
        <row r="3025">
          <cell r="K3025" t="str">
            <v>WN SeriesB90001.5</v>
          </cell>
          <cell r="L3025" t="str">
            <v>01.5</v>
          </cell>
          <cell r="M3025" t="str">
            <v>Error</v>
          </cell>
        </row>
        <row r="3026">
          <cell r="K3026" t="str">
            <v>WN SeriesB90002</v>
          </cell>
          <cell r="L3026" t="str">
            <v>02</v>
          </cell>
          <cell r="M3026" t="str">
            <v>Error</v>
          </cell>
        </row>
        <row r="3027">
          <cell r="K3027" t="str">
            <v>WN SeriesB90002.5</v>
          </cell>
          <cell r="L3027" t="str">
            <v>02.5</v>
          </cell>
          <cell r="M3027" t="str">
            <v>Error</v>
          </cell>
        </row>
        <row r="3028">
          <cell r="K3028" t="str">
            <v>WN SeriesB90003</v>
          </cell>
          <cell r="L3028" t="str">
            <v>03</v>
          </cell>
          <cell r="M3028" t="str">
            <v>Error</v>
          </cell>
        </row>
        <row r="3029">
          <cell r="K3029" t="str">
            <v>WN SeriesB90003.5</v>
          </cell>
          <cell r="L3029" t="str">
            <v>03.5</v>
          </cell>
          <cell r="M3029" t="str">
            <v>Error</v>
          </cell>
        </row>
        <row r="3030">
          <cell r="K3030" t="str">
            <v>WN SeriesB90004</v>
          </cell>
          <cell r="L3030" t="str">
            <v>04</v>
          </cell>
          <cell r="M3030" t="str">
            <v>Error</v>
          </cell>
        </row>
        <row r="3031">
          <cell r="K3031" t="str">
            <v>WN SeriesB90005</v>
          </cell>
          <cell r="L3031" t="str">
            <v>05</v>
          </cell>
          <cell r="M3031" t="str">
            <v>Error</v>
          </cell>
        </row>
        <row r="3032">
          <cell r="K3032" t="str">
            <v>WN SeriesB90006</v>
          </cell>
          <cell r="L3032" t="str">
            <v>06</v>
          </cell>
          <cell r="M3032" t="str">
            <v>Error</v>
          </cell>
        </row>
        <row r="3033">
          <cell r="K3033" t="str">
            <v>WN SeriesB90008</v>
          </cell>
          <cell r="L3033" t="str">
            <v>08</v>
          </cell>
          <cell r="M3033" t="str">
            <v>Error</v>
          </cell>
        </row>
        <row r="3034">
          <cell r="K3034" t="str">
            <v>WN SeriesB90010</v>
          </cell>
          <cell r="L3034" t="str">
            <v>10</v>
          </cell>
          <cell r="M3034" t="str">
            <v>Error</v>
          </cell>
        </row>
        <row r="3035">
          <cell r="K3035" t="str">
            <v>WN SeriesB90012</v>
          </cell>
          <cell r="L3035" t="str">
            <v>12</v>
          </cell>
          <cell r="M3035" t="str">
            <v>Error</v>
          </cell>
        </row>
        <row r="3036">
          <cell r="K3036" t="str">
            <v>WN SeriesB90014</v>
          </cell>
          <cell r="L3036" t="str">
            <v>14</v>
          </cell>
          <cell r="M3036" t="str">
            <v>Error</v>
          </cell>
        </row>
        <row r="3037">
          <cell r="K3037" t="str">
            <v>WN SeriesB90016</v>
          </cell>
          <cell r="L3037" t="str">
            <v>16</v>
          </cell>
          <cell r="M3037" t="str">
            <v>Error</v>
          </cell>
        </row>
        <row r="3038">
          <cell r="K3038" t="str">
            <v>WN SeriesB90018</v>
          </cell>
          <cell r="L3038" t="str">
            <v>18</v>
          </cell>
          <cell r="M3038" t="str">
            <v>Error</v>
          </cell>
        </row>
        <row r="3039">
          <cell r="K3039" t="str">
            <v>WN SeriesB90020</v>
          </cell>
          <cell r="L3039" t="str">
            <v>20</v>
          </cell>
          <cell r="M3039" t="str">
            <v>Error</v>
          </cell>
        </row>
        <row r="3040">
          <cell r="K3040" t="str">
            <v>WN SeriesB90024</v>
          </cell>
          <cell r="L3040" t="str">
            <v>24</v>
          </cell>
          <cell r="M3040" t="str">
            <v>Error</v>
          </cell>
        </row>
        <row r="3041">
          <cell r="K3041" t="str">
            <v>WN SeriesB90026</v>
          </cell>
          <cell r="L3041" t="str">
            <v>26</v>
          </cell>
          <cell r="M3041" t="str">
            <v>1050</v>
          </cell>
        </row>
        <row r="3042">
          <cell r="K3042" t="str">
            <v>WN SeriesB90028</v>
          </cell>
          <cell r="L3042" t="str">
            <v>28</v>
          </cell>
          <cell r="M3042" t="str">
            <v>1520</v>
          </cell>
        </row>
        <row r="3043">
          <cell r="K3043" t="str">
            <v>WN SeriesB90030</v>
          </cell>
          <cell r="L3043" t="str">
            <v>30</v>
          </cell>
          <cell r="M3043" t="str">
            <v>1820</v>
          </cell>
        </row>
        <row r="3044">
          <cell r="K3044" t="str">
            <v>WN SeriesB90032</v>
          </cell>
          <cell r="L3044" t="str">
            <v>32</v>
          </cell>
          <cell r="M3044" t="str">
            <v>2065</v>
          </cell>
        </row>
        <row r="3045">
          <cell r="K3045" t="str">
            <v>WN SeriesB90034</v>
          </cell>
          <cell r="L3045" t="str">
            <v>34</v>
          </cell>
          <cell r="M3045" t="str">
            <v>2450</v>
          </cell>
        </row>
        <row r="3046">
          <cell r="K3046" t="str">
            <v>WN SeriesB90036</v>
          </cell>
          <cell r="L3046" t="str">
            <v>36</v>
          </cell>
          <cell r="M3046" t="str">
            <v>2520</v>
          </cell>
        </row>
        <row r="3047">
          <cell r="K3047" t="str">
            <v>WN SeriesB90038</v>
          </cell>
          <cell r="L3047" t="str">
            <v>38</v>
          </cell>
          <cell r="M3047" t="str">
            <v>3385</v>
          </cell>
        </row>
        <row r="3048">
          <cell r="K3048" t="str">
            <v>WN SeriesB90040</v>
          </cell>
          <cell r="L3048" t="str">
            <v>40</v>
          </cell>
          <cell r="M3048" t="str">
            <v>3620</v>
          </cell>
        </row>
        <row r="3049">
          <cell r="K3049" t="str">
            <v>WN SeriesB90042</v>
          </cell>
          <cell r="L3049" t="str">
            <v>42</v>
          </cell>
          <cell r="M3049" t="str">
            <v>3960</v>
          </cell>
        </row>
        <row r="3050">
          <cell r="K3050" t="str">
            <v>WN SeriesB90044</v>
          </cell>
          <cell r="L3050" t="str">
            <v>44</v>
          </cell>
          <cell r="M3050" t="str">
            <v>4300</v>
          </cell>
        </row>
        <row r="3051">
          <cell r="K3051" t="str">
            <v>WN SeriesB90046</v>
          </cell>
          <cell r="L3051" t="str">
            <v>46</v>
          </cell>
          <cell r="M3051" t="str">
            <v>4640</v>
          </cell>
        </row>
        <row r="3052">
          <cell r="K3052" t="str">
            <v>WN SeriesB90048</v>
          </cell>
          <cell r="L3052" t="str">
            <v>48</v>
          </cell>
          <cell r="M3052" t="str">
            <v>4980</v>
          </cell>
        </row>
        <row r="3053">
          <cell r="K3053" t="str">
            <v>WN SeriesB90050</v>
          </cell>
          <cell r="L3053" t="str">
            <v>50</v>
          </cell>
          <cell r="M3053" t="str">
            <v>Error</v>
          </cell>
        </row>
        <row r="3054">
          <cell r="K3054" t="str">
            <v>WN SeriesB90052</v>
          </cell>
          <cell r="L3054" t="str">
            <v>52</v>
          </cell>
          <cell r="M3054" t="str">
            <v>Error</v>
          </cell>
        </row>
        <row r="3055">
          <cell r="K3055" t="str">
            <v>WN SeriesB90054</v>
          </cell>
          <cell r="L3055" t="str">
            <v>54</v>
          </cell>
          <cell r="M3055" t="str">
            <v>Error</v>
          </cell>
        </row>
        <row r="3056">
          <cell r="K3056" t="str">
            <v>WN SeriesB90056</v>
          </cell>
          <cell r="L3056" t="str">
            <v>56</v>
          </cell>
          <cell r="M3056" t="str">
            <v>Error</v>
          </cell>
        </row>
        <row r="3057">
          <cell r="K3057" t="str">
            <v>WN SeriesB90058</v>
          </cell>
          <cell r="L3057" t="str">
            <v>58</v>
          </cell>
          <cell r="M3057" t="str">
            <v>Error</v>
          </cell>
        </row>
        <row r="3058">
          <cell r="K3058" t="str">
            <v>WN SeriesB90060</v>
          </cell>
          <cell r="L3058" t="str">
            <v>60</v>
          </cell>
          <cell r="M3058" t="str">
            <v>Error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eindustrial.co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06"/>
  <sheetViews>
    <sheetView tabSelected="1" topLeftCell="C1" workbookViewId="0">
      <selection activeCell="AH6" sqref="AH6"/>
    </sheetView>
  </sheetViews>
  <sheetFormatPr baseColWidth="10" defaultColWidth="9.1640625" defaultRowHeight="15" x14ac:dyDescent="0.2"/>
  <cols>
    <col min="1" max="1" width="0.5" style="3" customWidth="1"/>
    <col min="2" max="2" width="2" style="3" customWidth="1"/>
    <col min="3" max="3" width="8.33203125" style="3" customWidth="1"/>
    <col min="4" max="4" width="9.5" style="3" customWidth="1"/>
    <col min="5" max="6" width="3.6640625" style="3" customWidth="1"/>
    <col min="7" max="7" width="11" style="3" customWidth="1"/>
    <col min="8" max="8" width="4.6640625" style="3" customWidth="1"/>
    <col min="9" max="9" width="2.33203125" style="3" customWidth="1"/>
    <col min="10" max="10" width="0.5" style="3" customWidth="1"/>
    <col min="11" max="11" width="2" style="3" customWidth="1"/>
    <col min="12" max="12" width="9.1640625" style="3"/>
    <col min="13" max="13" width="9.5" style="3" customWidth="1"/>
    <col min="14" max="15" width="3.6640625" style="3" customWidth="1"/>
    <col min="16" max="16" width="11" style="3" customWidth="1"/>
    <col min="17" max="17" width="4.6640625" style="3" customWidth="1"/>
    <col min="18" max="18" width="2.33203125" style="3" customWidth="1"/>
    <col min="19" max="19" width="0.5" style="3" customWidth="1"/>
    <col min="20" max="20" width="2" style="3" customWidth="1"/>
    <col min="21" max="21" width="9.83203125" style="3" customWidth="1"/>
    <col min="22" max="22" width="8.5" style="3" customWidth="1"/>
    <col min="23" max="24" width="3.6640625" style="3" customWidth="1"/>
    <col min="25" max="25" width="11" style="3" customWidth="1"/>
    <col min="26" max="26" width="4.6640625" style="3" customWidth="1"/>
    <col min="27" max="27" width="2.33203125" style="3" customWidth="1"/>
    <col min="28" max="28" width="0.5" style="3" customWidth="1"/>
    <col min="29" max="30" width="9.1640625" style="3"/>
    <col min="31" max="31" width="0.5" style="3" customWidth="1"/>
    <col min="32" max="32" width="9.1640625" style="3"/>
    <col min="33" max="33" width="10.5" style="3" customWidth="1"/>
    <col min="34" max="36" width="9.1640625" style="3"/>
    <col min="37" max="40" width="9.1640625" style="4"/>
    <col min="41" max="46" width="9.1640625" style="3"/>
    <col min="47" max="49" width="9.1640625" style="4"/>
    <col min="50" max="52" width="9.1640625" style="3"/>
    <col min="53" max="53" width="12.6640625" style="3" customWidth="1"/>
    <col min="54" max="57" width="9.1640625" style="3"/>
    <col min="58" max="58" width="9.83203125" style="3" bestFit="1" customWidth="1"/>
    <col min="59" max="59" width="8" style="3" bestFit="1" customWidth="1"/>
    <col min="60" max="60" width="9.1640625" style="3"/>
    <col min="61" max="61" width="7.83203125" style="3" customWidth="1"/>
    <col min="62" max="62" width="7" style="4" customWidth="1"/>
    <col min="63" max="16384" width="9.1640625" style="3"/>
  </cols>
  <sheetData>
    <row r="1" spans="1:62" ht="88" customHeight="1" x14ac:dyDescent="0.2"/>
    <row r="2" spans="1:62" ht="123" customHeight="1" x14ac:dyDescent="0.25">
      <c r="C2" s="49" t="s">
        <v>302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62" ht="3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4"/>
      <c r="K3" s="55"/>
      <c r="L3" s="55"/>
      <c r="M3" s="55"/>
      <c r="N3" s="55"/>
      <c r="O3" s="55"/>
      <c r="P3" s="55"/>
      <c r="Q3" s="55"/>
      <c r="R3" s="55"/>
      <c r="S3" s="54"/>
      <c r="T3" s="55"/>
      <c r="U3" s="55"/>
      <c r="V3" s="55"/>
      <c r="W3" s="55"/>
      <c r="X3" s="55"/>
      <c r="Y3" s="55"/>
      <c r="Z3" s="55"/>
      <c r="AA3" s="55"/>
      <c r="AB3" s="55"/>
    </row>
    <row r="4" spans="1:62" ht="35" customHeight="1" x14ac:dyDescent="0.2">
      <c r="A4" s="54"/>
      <c r="B4" s="2"/>
      <c r="C4" s="47" t="s">
        <v>301</v>
      </c>
      <c r="D4" s="48"/>
      <c r="E4" s="48"/>
      <c r="F4" s="48"/>
      <c r="G4" s="48"/>
      <c r="H4" s="48"/>
      <c r="I4" s="48"/>
      <c r="J4" s="54"/>
      <c r="K4" s="2"/>
      <c r="L4" s="2"/>
      <c r="M4" s="2"/>
      <c r="N4" s="2"/>
      <c r="O4" s="2"/>
      <c r="P4" s="2"/>
      <c r="Q4" s="2"/>
      <c r="R4" s="2"/>
      <c r="S4" s="54"/>
      <c r="T4" s="2"/>
      <c r="U4" s="2"/>
      <c r="V4" s="2"/>
      <c r="W4" s="2"/>
      <c r="X4" s="2"/>
      <c r="Y4" s="2"/>
      <c r="Z4" s="2"/>
      <c r="AA4" s="2"/>
      <c r="AB4" s="2"/>
    </row>
    <row r="5" spans="1:62" ht="9" customHeight="1" x14ac:dyDescent="0.2">
      <c r="A5" s="54"/>
      <c r="B5" s="5"/>
      <c r="C5" s="5"/>
      <c r="D5" s="5"/>
      <c r="E5" s="5"/>
      <c r="F5" s="5"/>
      <c r="G5" s="5"/>
      <c r="H5" s="5"/>
      <c r="I5" s="5"/>
      <c r="J5" s="54"/>
      <c r="K5" s="5"/>
      <c r="L5" s="5"/>
      <c r="M5" s="5"/>
      <c r="N5" s="5"/>
      <c r="O5" s="5"/>
      <c r="P5" s="5"/>
      <c r="Q5" s="5"/>
      <c r="R5" s="5"/>
      <c r="S5" s="54"/>
      <c r="T5" s="5"/>
      <c r="U5" s="5"/>
      <c r="V5" s="5"/>
      <c r="W5" s="5"/>
      <c r="X5" s="5"/>
      <c r="Y5" s="5"/>
      <c r="Z5" s="5"/>
      <c r="AA5" s="5"/>
      <c r="AB5" s="2"/>
    </row>
    <row r="6" spans="1:62" s="7" customFormat="1" ht="23.75" customHeight="1" x14ac:dyDescent="0.2">
      <c r="A6" s="54"/>
      <c r="B6" s="6" t="s">
        <v>0</v>
      </c>
      <c r="G6" s="51" t="s">
        <v>1</v>
      </c>
      <c r="H6" s="51"/>
      <c r="J6" s="54"/>
      <c r="K6" s="6" t="s">
        <v>2</v>
      </c>
      <c r="P6" s="51" t="s">
        <v>3</v>
      </c>
      <c r="Q6" s="51"/>
      <c r="S6" s="54"/>
      <c r="T6" s="6" t="s">
        <v>4</v>
      </c>
      <c r="AB6" s="54"/>
      <c r="AK6" s="8"/>
      <c r="AL6" s="8"/>
      <c r="AM6" s="8"/>
      <c r="AN6" s="8"/>
      <c r="AU6" s="8"/>
      <c r="AV6" s="8"/>
      <c r="AW6" s="8"/>
      <c r="BJ6" s="8"/>
    </row>
    <row r="7" spans="1:62" x14ac:dyDescent="0.2">
      <c r="A7" s="54"/>
      <c r="C7" s="9" t="s">
        <v>5</v>
      </c>
      <c r="D7" s="10">
        <v>24</v>
      </c>
      <c r="E7" s="4"/>
      <c r="G7" s="11" t="str">
        <f>IF(C9=0,B64,IF(OR(ISBLANK(D7),ISBLANK(D8)),B63,(D7-D8)*D8*10.69))</f>
        <v>Calculating…</v>
      </c>
      <c r="H7" s="9" t="s">
        <v>6</v>
      </c>
      <c r="J7" s="54"/>
      <c r="L7" s="9" t="s">
        <v>7</v>
      </c>
      <c r="M7" s="12" t="s">
        <v>70</v>
      </c>
      <c r="N7" s="4"/>
      <c r="P7" s="13">
        <f>IF(L10=0,B64,IF(OR(ISBLANK(M7),ISBLANK(M8),ISBLANK(M9)),B63,VLOOKUP(CONCATENATE(M7,M8,M9),[1]Data!K5:M3058,3,FALSE)))</f>
        <v>13.5</v>
      </c>
      <c r="Q7" s="9" t="s">
        <v>6</v>
      </c>
      <c r="S7" s="54"/>
      <c r="T7" s="14" t="s">
        <v>8</v>
      </c>
      <c r="Y7" s="51" t="s">
        <v>3</v>
      </c>
      <c r="Z7" s="51"/>
      <c r="AB7" s="54"/>
    </row>
    <row r="8" spans="1:62" x14ac:dyDescent="0.2">
      <c r="A8" s="54"/>
      <c r="C8" s="9" t="s">
        <v>9</v>
      </c>
      <c r="D8" s="10"/>
      <c r="E8" s="4"/>
      <c r="G8" s="15" t="str">
        <f>IF(G7=$B$64,$B$64,IF(G7=$B$63,$B$63,G7*0.45359237))</f>
        <v>Calculating…</v>
      </c>
      <c r="H8" s="9" t="s">
        <v>10</v>
      </c>
      <c r="J8" s="54"/>
      <c r="L8" s="9" t="s">
        <v>11</v>
      </c>
      <c r="M8" s="16">
        <v>150</v>
      </c>
      <c r="N8" s="4"/>
      <c r="P8" s="15">
        <f>IF(P7=$B$64,$B$64,IF(P7=$B$63,$B$63,P7*0.45359237))</f>
        <v>6.123496995</v>
      </c>
      <c r="Q8" s="9" t="s">
        <v>10</v>
      </c>
      <c r="S8" s="54"/>
      <c r="U8" s="9" t="s">
        <v>12</v>
      </c>
      <c r="V8" s="16"/>
      <c r="Y8" s="13" t="str">
        <f>IF(U10=0,B64,IF(OR(ISBLANK(V8),ISBLANK(V9)),B63,VLOOKUP(CONCATENATE([1]Data!AR4,V8,V9),[1]Data!AR5:AU171,4,FALSE)))</f>
        <v>N/A</v>
      </c>
      <c r="Z8" s="9" t="s">
        <v>6</v>
      </c>
      <c r="AB8" s="54"/>
    </row>
    <row r="9" spans="1:62" x14ac:dyDescent="0.2">
      <c r="A9" s="54"/>
      <c r="C9" s="17" t="str">
        <f>IF(AND(ISBLANK(D7),ISBLANK(D8)),0,"")</f>
        <v/>
      </c>
      <c r="J9" s="54"/>
      <c r="L9" s="9" t="s">
        <v>12</v>
      </c>
      <c r="M9" s="12" t="s">
        <v>127</v>
      </c>
      <c r="N9" s="4"/>
      <c r="Q9" s="14"/>
      <c r="S9" s="54"/>
      <c r="U9" s="9" t="s">
        <v>13</v>
      </c>
      <c r="V9" s="16"/>
      <c r="Y9" s="15" t="str">
        <f>IF(Y8=$B$64,$B$64,IF(Y8=$B$63,$B$63,Y8*0.45359237))</f>
        <v>N/A</v>
      </c>
      <c r="Z9" s="9" t="s">
        <v>10</v>
      </c>
      <c r="AB9" s="54"/>
    </row>
    <row r="10" spans="1:62" x14ac:dyDescent="0.2">
      <c r="A10" s="54"/>
      <c r="J10" s="54"/>
      <c r="L10" s="17" t="str">
        <f>IF(AND(ISBLANK(M7),ISBLANK(M8),ISBLANK(M9)),0,"")</f>
        <v/>
      </c>
      <c r="M10" s="4"/>
      <c r="N10" s="4"/>
      <c r="S10" s="54"/>
      <c r="U10" s="17">
        <f>IF(AND(ISBLANK(V8),ISBLANK(V9)),0,"")</f>
        <v>0</v>
      </c>
      <c r="AB10" s="54"/>
    </row>
    <row r="11" spans="1:62" ht="18" customHeight="1" x14ac:dyDescent="0.2">
      <c r="A11" s="54"/>
      <c r="J11" s="54"/>
      <c r="S11" s="54"/>
      <c r="U11" s="18"/>
      <c r="AB11" s="54"/>
    </row>
    <row r="12" spans="1:62" ht="3" customHeight="1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AB12" s="54"/>
    </row>
    <row r="13" spans="1:62" ht="9" customHeight="1" x14ac:dyDescent="0.2">
      <c r="A13" s="54"/>
      <c r="B13" s="4"/>
      <c r="C13" s="4"/>
      <c r="D13" s="4"/>
      <c r="E13" s="4"/>
      <c r="F13" s="4"/>
      <c r="G13" s="4"/>
      <c r="H13" s="4"/>
      <c r="I13" s="4"/>
      <c r="J13" s="54"/>
      <c r="S13" s="54"/>
      <c r="AB13" s="54"/>
    </row>
    <row r="14" spans="1:62" s="7" customFormat="1" ht="23.25" customHeight="1" x14ac:dyDescent="0.2">
      <c r="A14" s="54"/>
      <c r="B14" s="6" t="s">
        <v>14</v>
      </c>
      <c r="G14" s="51" t="s">
        <v>3</v>
      </c>
      <c r="H14" s="51"/>
      <c r="J14" s="54"/>
      <c r="K14" s="6" t="s">
        <v>15</v>
      </c>
      <c r="P14" s="51" t="s">
        <v>3</v>
      </c>
      <c r="Q14" s="51"/>
      <c r="S14" s="54"/>
      <c r="T14" s="14" t="s">
        <v>16</v>
      </c>
      <c r="U14" s="14"/>
      <c r="V14" s="3"/>
      <c r="Y14" s="51" t="s">
        <v>3</v>
      </c>
      <c r="Z14" s="51"/>
      <c r="AB14" s="54"/>
      <c r="AK14" s="8"/>
      <c r="AL14" s="8"/>
      <c r="AM14" s="8"/>
      <c r="AN14" s="8"/>
      <c r="AU14" s="8"/>
      <c r="AV14" s="8"/>
      <c r="AW14" s="8"/>
      <c r="BJ14" s="8"/>
    </row>
    <row r="15" spans="1:62" x14ac:dyDescent="0.2">
      <c r="A15" s="54"/>
      <c r="C15" s="9" t="s">
        <v>7</v>
      </c>
      <c r="D15" s="16" t="s">
        <v>109</v>
      </c>
      <c r="E15" s="4"/>
      <c r="G15" s="13" t="str">
        <f>IF(C19=0,B64,IF(OR(ISBLANK(D15),ISBLANK(D16),ISBLANK(D17)),B63,IF(D17=AW69,VLOOKUP(CONCATENATE(D15,D16,D17),[1]Data!C5:F2486,4,FALSE)*D18,VLOOKUP(CONCATENATE(D15,D16,D17),[1]Data!C5:F2486,4,FALSE))))</f>
        <v>2.2</v>
      </c>
      <c r="H15" s="9" t="s">
        <v>6</v>
      </c>
      <c r="J15" s="54"/>
      <c r="L15" s="9" t="s">
        <v>7</v>
      </c>
      <c r="M15" s="12"/>
      <c r="P15" s="19" t="str">
        <f>IF(L19=0,B64,IF(OR(ISBLANK(M15),ISBLANK(M16),ISBLANK(M17),ISBLANK(M18)),B63,VLOOKUP(CONCATENATE($M$15,$M$16,$M$17,$M$18),[1]Data!Y5:AC583,5,FALSE)))</f>
        <v>N/A</v>
      </c>
      <c r="Q15" s="9" t="s">
        <v>6</v>
      </c>
      <c r="S15" s="54"/>
      <c r="T15" s="14"/>
      <c r="U15" s="9" t="s">
        <v>12</v>
      </c>
      <c r="V15" s="12"/>
      <c r="Y15" s="13" t="str">
        <f>IF(U17=0,B64,IF(OR(ISBLANK(V15),ISBLANK(V16)),B63,VLOOKUP(CONCATENATE([1]Data!AW4,V15,V16),[1]Data!AW5:AZ143,4,FALSE)))</f>
        <v>N/A</v>
      </c>
      <c r="Z15" s="9" t="s">
        <v>6</v>
      </c>
      <c r="AB15" s="54"/>
    </row>
    <row r="16" spans="1:62" x14ac:dyDescent="0.2">
      <c r="A16" s="54"/>
      <c r="C16" s="9" t="s">
        <v>12</v>
      </c>
      <c r="D16" s="12" t="s">
        <v>107</v>
      </c>
      <c r="E16" s="4"/>
      <c r="G16" s="15">
        <f>IF(G15=$B$64,$B$64,IF(G15=$B$63,$B$63,G15*0.45359237))</f>
        <v>0.99790321400000015</v>
      </c>
      <c r="H16" s="9" t="s">
        <v>10</v>
      </c>
      <c r="J16" s="54"/>
      <c r="L16" s="9" t="s">
        <v>17</v>
      </c>
      <c r="M16" s="12"/>
      <c r="P16" s="15" t="str">
        <f>IF(P15=$B$64,$B$64,IF(P15=$B$63,$B$63,P15*0.45359237))</f>
        <v>N/A</v>
      </c>
      <c r="Q16" s="9" t="s">
        <v>10</v>
      </c>
      <c r="S16" s="54"/>
      <c r="U16" s="9" t="s">
        <v>11</v>
      </c>
      <c r="V16" s="16"/>
      <c r="Y16" s="15" t="str">
        <f>IF(Y15=$B$64,$B$64,IF(Y15=$B$63,$B$63,Y15*0.45359237))</f>
        <v>N/A</v>
      </c>
      <c r="Z16" s="9" t="s">
        <v>10</v>
      </c>
      <c r="AB16" s="54"/>
    </row>
    <row r="17" spans="1:62" x14ac:dyDescent="0.2">
      <c r="A17" s="54"/>
      <c r="C17" s="9" t="s">
        <v>13</v>
      </c>
      <c r="D17" s="12" t="s">
        <v>72</v>
      </c>
      <c r="E17" s="4"/>
      <c r="G17" s="20"/>
      <c r="H17" s="18"/>
      <c r="J17" s="54"/>
      <c r="L17" s="9" t="s">
        <v>13</v>
      </c>
      <c r="M17" s="12"/>
      <c r="S17" s="54"/>
      <c r="U17" s="17">
        <f>IF(AND(ISBLANK(V15),ISBLANK(V16)),0,"")</f>
        <v>0</v>
      </c>
      <c r="AB17" s="54"/>
    </row>
    <row r="18" spans="1:62" x14ac:dyDescent="0.2">
      <c r="A18" s="54"/>
      <c r="C18" s="9" t="s">
        <v>9</v>
      </c>
      <c r="D18" s="10"/>
      <c r="E18" s="4"/>
      <c r="J18" s="54"/>
      <c r="L18" s="9" t="s">
        <v>11</v>
      </c>
      <c r="M18" s="12"/>
      <c r="S18" s="54"/>
      <c r="AB18" s="54"/>
    </row>
    <row r="19" spans="1:62" x14ac:dyDescent="0.2">
      <c r="A19" s="54"/>
      <c r="C19" s="17" t="str">
        <f>IF(AND(ISBLANK(D15),ISBLANK(D16),ISBLANK(D17)),0,"")</f>
        <v/>
      </c>
      <c r="D19" s="21"/>
      <c r="E19" s="21"/>
      <c r="J19" s="54"/>
      <c r="L19" s="17">
        <f>IF(AND(ISBLANK(M15),ISBLANK(M16),ISBLANK(M17),ISBLANK(M18)),0,"")</f>
        <v>0</v>
      </c>
      <c r="S19" s="54"/>
      <c r="AB19" s="54"/>
    </row>
    <row r="20" spans="1:62" ht="18" customHeight="1" x14ac:dyDescent="0.2">
      <c r="A20" s="54"/>
      <c r="J20" s="54"/>
      <c r="S20" s="54"/>
      <c r="T20" s="52" t="s">
        <v>18</v>
      </c>
      <c r="U20" s="52"/>
      <c r="Y20" s="53" t="s">
        <v>3</v>
      </c>
      <c r="Z20" s="53"/>
      <c r="AB20" s="54"/>
    </row>
    <row r="21" spans="1:62" ht="3" customHeight="1" x14ac:dyDescent="0.2">
      <c r="A21" s="54"/>
      <c r="B21" s="55"/>
      <c r="C21" s="55"/>
      <c r="D21" s="55"/>
      <c r="E21" s="55"/>
      <c r="F21" s="55"/>
      <c r="G21" s="55"/>
      <c r="H21" s="55"/>
      <c r="I21" s="55"/>
      <c r="J21" s="54"/>
      <c r="K21" s="55"/>
      <c r="L21" s="55"/>
      <c r="M21" s="55"/>
      <c r="N21" s="55"/>
      <c r="O21" s="55"/>
      <c r="P21" s="55"/>
      <c r="Q21" s="55"/>
      <c r="R21" s="55"/>
      <c r="S21" s="54"/>
      <c r="T21" s="52"/>
      <c r="U21" s="52"/>
      <c r="Y21" s="51"/>
      <c r="Z21" s="51"/>
      <c r="AB21" s="54"/>
    </row>
    <row r="22" spans="1:62" ht="15" customHeight="1" x14ac:dyDescent="0.2">
      <c r="A22" s="54"/>
      <c r="B22" s="56" t="s">
        <v>19</v>
      </c>
      <c r="C22" s="56"/>
      <c r="D22" s="56"/>
      <c r="E22" s="56"/>
      <c r="J22" s="54"/>
      <c r="K22" s="56" t="s">
        <v>20</v>
      </c>
      <c r="L22" s="56"/>
      <c r="M22" s="56"/>
      <c r="S22" s="54"/>
      <c r="T22" s="14"/>
      <c r="U22" s="9" t="s">
        <v>5</v>
      </c>
      <c r="V22" s="16"/>
      <c r="W22" s="7"/>
      <c r="X22" s="7"/>
      <c r="Y22" s="11" t="str">
        <f>IF(U25=0,B64,IF(OR(ISBLANK(V22),ISBLANK(V23),ISBLANK(V24)),B63,((V22-V23)*V23*10.69)*(V24*(1/12))))</f>
        <v>N/A</v>
      </c>
      <c r="Z22" s="22" t="s">
        <v>6</v>
      </c>
      <c r="AB22" s="54"/>
    </row>
    <row r="23" spans="1:62" s="7" customFormat="1" ht="15" customHeight="1" x14ac:dyDescent="0.2">
      <c r="A23" s="54"/>
      <c r="B23" s="56"/>
      <c r="C23" s="56"/>
      <c r="D23" s="56"/>
      <c r="E23" s="56"/>
      <c r="G23" s="51" t="s">
        <v>3</v>
      </c>
      <c r="H23" s="51"/>
      <c r="J23" s="54"/>
      <c r="K23" s="56"/>
      <c r="L23" s="56"/>
      <c r="M23" s="56"/>
      <c r="P23" s="51" t="s">
        <v>3</v>
      </c>
      <c r="Q23" s="51"/>
      <c r="S23" s="54"/>
      <c r="T23" s="14"/>
      <c r="U23" s="9" t="s">
        <v>9</v>
      </c>
      <c r="V23" s="10"/>
      <c r="W23" s="3"/>
      <c r="X23" s="3"/>
      <c r="Y23" s="15" t="str">
        <f>IF(Y22=$B$64,$B$64,IF(Y22=$B$63,$B$63,Y22*0.45359237))</f>
        <v>N/A</v>
      </c>
      <c r="Z23" s="9" t="s">
        <v>10</v>
      </c>
      <c r="AB23" s="54"/>
      <c r="AK23" s="8"/>
      <c r="AL23" s="8"/>
      <c r="AM23" s="8"/>
      <c r="AN23" s="8"/>
      <c r="AU23" s="8"/>
      <c r="AV23" s="8"/>
      <c r="AW23" s="8"/>
      <c r="BJ23" s="8"/>
    </row>
    <row r="24" spans="1:62" s="7" customFormat="1" ht="15" customHeight="1" x14ac:dyDescent="0.2">
      <c r="A24" s="54"/>
      <c r="B24" s="6"/>
      <c r="C24" s="9" t="s">
        <v>7</v>
      </c>
      <c r="D24" s="16"/>
      <c r="G24" s="19" t="str">
        <f>IF(C28=0,B64,IF(OR(ISBLANK(D24),ISBLANK(D25),ISBLANK(D26),ISBLANK(D27)),B63,VLOOKUP(CONCATENATE($D$24,D25,D26,D27),[1]Data!R5:T1047,3,FALSE)))</f>
        <v>N/A</v>
      </c>
      <c r="H24" s="9" t="s">
        <v>6</v>
      </c>
      <c r="J24" s="54"/>
      <c r="K24" s="6"/>
      <c r="L24" s="9" t="s">
        <v>7</v>
      </c>
      <c r="M24" s="16"/>
      <c r="P24" s="19" t="str">
        <f>IF(L30=0,B64,IF(OR(ISBLANK(M24),ISBLANK(M25),ISBLANK(M26),ISBLANK(M27),ISBLANK(M28)),B63,VLOOKUP(CONCATENATE(M24,M25,M26,M27,M28,M29),[1]Data!AH5:AN2528,7,FALSE)))</f>
        <v>N/A</v>
      </c>
      <c r="Q24" s="9" t="s">
        <v>6</v>
      </c>
      <c r="S24" s="54"/>
      <c r="T24" s="3"/>
      <c r="U24" s="23" t="s">
        <v>21</v>
      </c>
      <c r="V24" s="16"/>
      <c r="AB24" s="54"/>
      <c r="AK24" s="8"/>
      <c r="AL24" s="8"/>
      <c r="AM24" s="8"/>
      <c r="AN24" s="8"/>
      <c r="AU24" s="8"/>
      <c r="AV24" s="8"/>
      <c r="AW24" s="8"/>
      <c r="BJ24" s="8"/>
    </row>
    <row r="25" spans="1:62" x14ac:dyDescent="0.2">
      <c r="A25" s="54"/>
      <c r="C25" s="9" t="s">
        <v>12</v>
      </c>
      <c r="D25" s="12"/>
      <c r="G25" s="15" t="str">
        <f>IF(G24=$B$64,$B$64,IF(G24=$B$63,$B$63,G24*0.45359237))</f>
        <v>N/A</v>
      </c>
      <c r="H25" s="9" t="s">
        <v>10</v>
      </c>
      <c r="J25" s="54"/>
      <c r="L25" s="9" t="s">
        <v>12</v>
      </c>
      <c r="M25" s="12"/>
      <c r="P25" s="15" t="str">
        <f>IF(P24=$B$64,$B$64,IF(P24=$B$63,$B$63,P24*0.45359237))</f>
        <v>N/A</v>
      </c>
      <c r="Q25" s="9" t="s">
        <v>10</v>
      </c>
      <c r="S25" s="54"/>
      <c r="U25" s="17">
        <f>IF(AND(ISBLANK(V22),ISBLANK(V23),ISBLANK(V24)),0,"")</f>
        <v>0</v>
      </c>
      <c r="AB25" s="54"/>
    </row>
    <row r="26" spans="1:62" x14ac:dyDescent="0.2">
      <c r="A26" s="54"/>
      <c r="C26" s="9" t="s">
        <v>11</v>
      </c>
      <c r="D26" s="16"/>
      <c r="J26" s="54"/>
      <c r="L26" s="9" t="s">
        <v>22</v>
      </c>
      <c r="M26" s="12"/>
      <c r="S26" s="54"/>
      <c r="AB26" s="54"/>
    </row>
    <row r="27" spans="1:62" x14ac:dyDescent="0.2">
      <c r="A27" s="54"/>
      <c r="C27" s="9" t="s">
        <v>22</v>
      </c>
      <c r="D27" s="12"/>
      <c r="J27" s="54"/>
      <c r="L27" s="9" t="s">
        <v>11</v>
      </c>
      <c r="M27" s="16"/>
      <c r="S27" s="54"/>
      <c r="T27" s="14" t="s">
        <v>23</v>
      </c>
      <c r="Y27" s="51" t="s">
        <v>3</v>
      </c>
      <c r="Z27" s="51"/>
      <c r="AB27" s="54"/>
    </row>
    <row r="28" spans="1:62" x14ac:dyDescent="0.2">
      <c r="A28" s="54"/>
      <c r="C28" s="17">
        <f>IF(AND(ISBLANK(D24),ISBLANK(D25),ISBLANK(D26),ISBLANK(D27)),0,"")</f>
        <v>0</v>
      </c>
      <c r="J28" s="54"/>
      <c r="L28" s="9" t="s">
        <v>24</v>
      </c>
      <c r="M28" s="16"/>
      <c r="S28" s="54"/>
      <c r="U28" s="9" t="s">
        <v>17</v>
      </c>
      <c r="V28" s="16"/>
      <c r="Y28" s="13" t="str">
        <f>IF((ISBLANK(V28)),B64,VLOOKUP(CONCATENATE([1]Data!BB4,V28),[1]Data!BB5:BD25,3,FALSE))</f>
        <v>N/A</v>
      </c>
      <c r="Z28" s="9" t="s">
        <v>6</v>
      </c>
      <c r="AB28" s="54"/>
    </row>
    <row r="29" spans="1:62" x14ac:dyDescent="0.2">
      <c r="A29" s="54"/>
      <c r="J29" s="54"/>
      <c r="L29" s="9" t="s">
        <v>25</v>
      </c>
      <c r="M29" s="16"/>
      <c r="S29" s="54"/>
      <c r="U29" s="17"/>
      <c r="V29" s="24"/>
      <c r="Y29" s="15" t="str">
        <f>IF(Y28=$B$64,$B$64,IF(Y28=$B$63,$B$63,Y28*0.45359237))</f>
        <v>N/A</v>
      </c>
      <c r="Z29" s="9" t="s">
        <v>10</v>
      </c>
      <c r="AB29" s="54"/>
    </row>
    <row r="30" spans="1:62" ht="15" customHeight="1" x14ac:dyDescent="0.2">
      <c r="A30" s="54"/>
      <c r="J30" s="54"/>
      <c r="L30" s="17">
        <f>IF(AND(ISBLANK(M24),ISBLANK(M25),ISBLANK(M26),ISBLANK(M27),ISBLANK(M28)),0,"")</f>
        <v>0</v>
      </c>
      <c r="S30" s="54"/>
      <c r="AB30" s="54"/>
    </row>
    <row r="31" spans="1:62" ht="15" customHeight="1" x14ac:dyDescent="0.2">
      <c r="A31" s="54"/>
      <c r="J31" s="54"/>
      <c r="S31" s="54"/>
      <c r="AB31" s="54"/>
    </row>
    <row r="32" spans="1:62" ht="3" customHeight="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4"/>
      <c r="K32" s="55"/>
      <c r="L32" s="55"/>
      <c r="M32" s="55"/>
      <c r="N32" s="55"/>
      <c r="O32" s="55"/>
      <c r="P32" s="55"/>
      <c r="Q32" s="55"/>
      <c r="R32" s="55"/>
      <c r="S32" s="54"/>
      <c r="T32" s="54"/>
      <c r="U32" s="54"/>
      <c r="V32" s="54"/>
      <c r="W32" s="54"/>
      <c r="X32" s="54"/>
      <c r="Y32" s="54"/>
      <c r="Z32" s="54"/>
      <c r="AA32" s="54"/>
      <c r="AB32" s="54"/>
    </row>
    <row r="58" spans="1:62" s="26" customFormat="1" ht="2" customHeight="1" x14ac:dyDescent="0.2">
      <c r="A58" s="25"/>
      <c r="U58" s="27"/>
      <c r="AK58" s="28"/>
      <c r="AL58" s="28"/>
      <c r="AM58" s="28"/>
      <c r="AN58" s="28"/>
      <c r="AU58" s="28"/>
      <c r="AV58" s="28"/>
      <c r="AW58" s="28"/>
      <c r="BJ58" s="28"/>
    </row>
    <row r="59" spans="1:62" s="7" customFormat="1" ht="17.25" customHeight="1" x14ac:dyDescent="0.15">
      <c r="AE59" s="29"/>
      <c r="AF59" s="57" t="s">
        <v>26</v>
      </c>
      <c r="AG59" s="57"/>
      <c r="AH59" s="57"/>
      <c r="AI59" s="57"/>
      <c r="AJ59" s="57"/>
      <c r="AK59" s="57"/>
      <c r="AL59" s="57"/>
      <c r="AM59" s="57"/>
      <c r="AN59" s="8"/>
      <c r="AU59" s="8"/>
      <c r="AV59" s="8"/>
      <c r="AW59" s="8"/>
      <c r="BJ59" s="8"/>
    </row>
    <row r="60" spans="1:62" s="25" customFormat="1" ht="2" customHeight="1" x14ac:dyDescent="0.2">
      <c r="U60" s="30"/>
      <c r="AK60" s="1"/>
      <c r="AL60" s="1"/>
      <c r="AM60" s="1"/>
      <c r="AN60" s="1"/>
      <c r="AU60" s="1"/>
      <c r="AV60" s="1"/>
      <c r="AW60" s="1"/>
      <c r="BJ60" s="1"/>
    </row>
    <row r="62" spans="1:62" x14ac:dyDescent="0.2">
      <c r="B62" s="58" t="s">
        <v>27</v>
      </c>
      <c r="C62" s="58"/>
    </row>
    <row r="63" spans="1:62" x14ac:dyDescent="0.2">
      <c r="B63" s="59" t="s">
        <v>28</v>
      </c>
      <c r="C63" s="59"/>
    </row>
    <row r="64" spans="1:62" x14ac:dyDescent="0.2">
      <c r="B64" s="59" t="s">
        <v>29</v>
      </c>
      <c r="C64" s="59"/>
    </row>
    <row r="65" spans="30:64" ht="19.5" customHeight="1" x14ac:dyDescent="0.2">
      <c r="AG65" s="61" t="s">
        <v>2</v>
      </c>
      <c r="AH65" s="61"/>
      <c r="AI65" s="61"/>
      <c r="AK65" s="60" t="s">
        <v>19</v>
      </c>
      <c r="AL65" s="60"/>
      <c r="AM65" s="60"/>
      <c r="AN65" s="60"/>
      <c r="AP65" s="60" t="s">
        <v>15</v>
      </c>
      <c r="AQ65" s="60"/>
      <c r="AR65" s="60"/>
      <c r="AS65" s="60"/>
      <c r="AU65" s="60" t="s">
        <v>14</v>
      </c>
      <c r="AV65" s="60"/>
      <c r="AW65" s="60"/>
      <c r="AY65" s="60" t="s">
        <v>30</v>
      </c>
      <c r="AZ65" s="60"/>
      <c r="BA65" s="60"/>
      <c r="BB65" s="60"/>
      <c r="BC65" s="60"/>
      <c r="BD65" s="60"/>
      <c r="BF65" s="60" t="s">
        <v>31</v>
      </c>
      <c r="BG65" s="60"/>
      <c r="BH65" s="6"/>
      <c r="BI65" s="60" t="s">
        <v>32</v>
      </c>
      <c r="BJ65" s="60"/>
      <c r="BK65" s="6"/>
      <c r="BL65" s="31" t="s">
        <v>23</v>
      </c>
    </row>
    <row r="66" spans="30:64" s="32" customFormat="1" ht="29.25" customHeight="1" x14ac:dyDescent="0.2">
      <c r="AG66" s="33" t="s">
        <v>33</v>
      </c>
      <c r="AH66" s="34" t="s">
        <v>34</v>
      </c>
      <c r="AI66" s="34" t="s">
        <v>35</v>
      </c>
      <c r="AK66" s="35" t="s">
        <v>36</v>
      </c>
      <c r="AL66" s="34" t="s">
        <v>37</v>
      </c>
      <c r="AM66" s="34" t="s">
        <v>38</v>
      </c>
      <c r="AN66" s="34" t="s">
        <v>39</v>
      </c>
      <c r="AP66" s="33" t="s">
        <v>40</v>
      </c>
      <c r="AQ66" s="36" t="s">
        <v>41</v>
      </c>
      <c r="AR66" s="34" t="s">
        <v>42</v>
      </c>
      <c r="AS66" s="34" t="s">
        <v>43</v>
      </c>
      <c r="AU66" s="35" t="s">
        <v>44</v>
      </c>
      <c r="AV66" s="36" t="s">
        <v>45</v>
      </c>
      <c r="AW66" s="34" t="s">
        <v>46</v>
      </c>
      <c r="AY66" s="37" t="s">
        <v>47</v>
      </c>
      <c r="AZ66" s="37" t="s">
        <v>48</v>
      </c>
      <c r="BA66" s="37" t="s">
        <v>49</v>
      </c>
      <c r="BB66" s="37" t="s">
        <v>50</v>
      </c>
      <c r="BC66" s="37" t="s">
        <v>51</v>
      </c>
      <c r="BD66" s="37" t="s">
        <v>52</v>
      </c>
      <c r="BF66" s="37" t="s">
        <v>48</v>
      </c>
      <c r="BG66" s="37" t="s">
        <v>53</v>
      </c>
      <c r="BI66" s="37" t="s">
        <v>48</v>
      </c>
      <c r="BJ66" s="37" t="s">
        <v>50</v>
      </c>
      <c r="BL66" s="37" t="s">
        <v>54</v>
      </c>
    </row>
    <row r="67" spans="30:64" s="38" customFormat="1" ht="12.75" customHeight="1" x14ac:dyDescent="0.2">
      <c r="AG67" s="39" t="s">
        <v>55</v>
      </c>
      <c r="AH67" s="39">
        <v>125</v>
      </c>
      <c r="AI67" s="12" t="s">
        <v>56</v>
      </c>
      <c r="AK67" s="39">
        <v>45</v>
      </c>
      <c r="AL67" s="39" t="s">
        <v>57</v>
      </c>
      <c r="AM67" s="40">
        <v>2000</v>
      </c>
      <c r="AN67" s="12" t="s">
        <v>58</v>
      </c>
      <c r="AP67" s="39" t="s">
        <v>59</v>
      </c>
      <c r="AQ67" s="12" t="s">
        <v>57</v>
      </c>
      <c r="AR67" s="12" t="s">
        <v>60</v>
      </c>
      <c r="AS67" s="12" t="s">
        <v>61</v>
      </c>
      <c r="AU67" s="41">
        <v>453</v>
      </c>
      <c r="AV67" s="42" t="s">
        <v>56</v>
      </c>
      <c r="AW67" s="43" t="s">
        <v>60</v>
      </c>
      <c r="AY67" s="16" t="s">
        <v>62</v>
      </c>
      <c r="AZ67" s="12" t="s">
        <v>63</v>
      </c>
      <c r="BA67" s="16" t="s">
        <v>64</v>
      </c>
      <c r="BB67" s="12">
        <v>150</v>
      </c>
      <c r="BC67" s="43" t="s">
        <v>65</v>
      </c>
      <c r="BD67" s="43" t="s">
        <v>66</v>
      </c>
      <c r="BF67" s="12" t="s">
        <v>67</v>
      </c>
      <c r="BG67" s="16" t="s">
        <v>60</v>
      </c>
      <c r="BI67" s="12" t="s">
        <v>56</v>
      </c>
      <c r="BJ67" s="12">
        <v>150</v>
      </c>
      <c r="BL67" s="12" t="s">
        <v>63</v>
      </c>
    </row>
    <row r="68" spans="30:64" s="38" customFormat="1" ht="12.75" customHeight="1" x14ac:dyDescent="0.2">
      <c r="AG68" s="39" t="s">
        <v>68</v>
      </c>
      <c r="AH68" s="12">
        <v>150</v>
      </c>
      <c r="AI68" s="12" t="s">
        <v>69</v>
      </c>
      <c r="AK68" s="39">
        <v>90</v>
      </c>
      <c r="AL68" s="39" t="s">
        <v>63</v>
      </c>
      <c r="AM68" s="40">
        <v>3000</v>
      </c>
      <c r="AN68" s="12" t="s">
        <v>70</v>
      </c>
      <c r="AP68" s="39" t="s">
        <v>71</v>
      </c>
      <c r="AQ68" s="12" t="s">
        <v>63</v>
      </c>
      <c r="AR68" s="12" t="s">
        <v>72</v>
      </c>
      <c r="AS68" s="12" t="s">
        <v>73</v>
      </c>
      <c r="AU68" s="41">
        <v>903</v>
      </c>
      <c r="AV68" s="12" t="s">
        <v>74</v>
      </c>
      <c r="AW68" s="43" t="s">
        <v>72</v>
      </c>
      <c r="AY68" s="16" t="s">
        <v>75</v>
      </c>
      <c r="AZ68" s="12" t="s">
        <v>76</v>
      </c>
      <c r="BA68" s="16" t="s">
        <v>77</v>
      </c>
      <c r="BB68" s="12">
        <v>300</v>
      </c>
      <c r="BC68" s="16" t="s">
        <v>78</v>
      </c>
      <c r="BD68" s="24"/>
      <c r="BF68" s="12" t="s">
        <v>79</v>
      </c>
      <c r="BG68" s="16" t="s">
        <v>72</v>
      </c>
      <c r="BI68" s="12" t="s">
        <v>69</v>
      </c>
      <c r="BJ68" s="12">
        <v>300</v>
      </c>
      <c r="BL68" s="12" t="s">
        <v>56</v>
      </c>
    </row>
    <row r="69" spans="30:64" s="38" customFormat="1" ht="12.75" customHeight="1" x14ac:dyDescent="0.2">
      <c r="AG69" s="39" t="s">
        <v>80</v>
      </c>
      <c r="AH69" s="12">
        <v>300</v>
      </c>
      <c r="AI69" s="16" t="s">
        <v>81</v>
      </c>
      <c r="AK69" s="39" t="s">
        <v>82</v>
      </c>
      <c r="AL69" s="39" t="s">
        <v>76</v>
      </c>
      <c r="AM69" s="40">
        <v>6000</v>
      </c>
      <c r="AN69" s="44"/>
      <c r="AP69" s="39" t="s">
        <v>83</v>
      </c>
      <c r="AQ69" s="12" t="s">
        <v>76</v>
      </c>
      <c r="AR69" s="12">
        <v>160</v>
      </c>
      <c r="AS69" s="12" t="s">
        <v>84</v>
      </c>
      <c r="AU69" s="41" t="s">
        <v>85</v>
      </c>
      <c r="AV69" s="12" t="s">
        <v>86</v>
      </c>
      <c r="AW69" s="43" t="s">
        <v>87</v>
      </c>
      <c r="AY69" s="16" t="s">
        <v>88</v>
      </c>
      <c r="AZ69" s="12" t="s">
        <v>56</v>
      </c>
      <c r="BA69" s="16" t="s">
        <v>89</v>
      </c>
      <c r="BB69" s="12">
        <v>600</v>
      </c>
      <c r="BC69" s="16" t="s">
        <v>87</v>
      </c>
      <c r="BD69" s="24"/>
      <c r="BF69" s="12" t="s">
        <v>90</v>
      </c>
      <c r="BI69" s="12" t="s">
        <v>81</v>
      </c>
      <c r="BJ69" s="12">
        <v>400</v>
      </c>
      <c r="BL69" s="12" t="s">
        <v>69</v>
      </c>
    </row>
    <row r="70" spans="30:64" s="38" customFormat="1" ht="12.75" customHeight="1" x14ac:dyDescent="0.2">
      <c r="AG70" s="39" t="s">
        <v>91</v>
      </c>
      <c r="AH70" s="12">
        <v>400</v>
      </c>
      <c r="AI70" s="12" t="s">
        <v>92</v>
      </c>
      <c r="AK70" s="39" t="s">
        <v>93</v>
      </c>
      <c r="AL70" s="39" t="s">
        <v>56</v>
      </c>
      <c r="AM70" s="40">
        <v>9000</v>
      </c>
      <c r="AN70" s="44"/>
      <c r="AP70" s="39" t="s">
        <v>94</v>
      </c>
      <c r="AQ70" s="12" t="s">
        <v>56</v>
      </c>
      <c r="AR70" s="12" t="s">
        <v>95</v>
      </c>
      <c r="AS70" s="12" t="s">
        <v>87</v>
      </c>
      <c r="AU70" s="41" t="s">
        <v>96</v>
      </c>
      <c r="AV70" s="12" t="s">
        <v>69</v>
      </c>
      <c r="AW70" s="24"/>
      <c r="AY70" s="16" t="s">
        <v>97</v>
      </c>
      <c r="AZ70" s="12" t="s">
        <v>69</v>
      </c>
      <c r="BA70" s="16" t="s">
        <v>70</v>
      </c>
      <c r="BB70" s="12">
        <v>900</v>
      </c>
      <c r="BC70" s="24"/>
      <c r="BD70" s="24"/>
      <c r="BF70" s="12" t="s">
        <v>98</v>
      </c>
      <c r="BI70" s="12" t="s">
        <v>92</v>
      </c>
      <c r="BJ70" s="12">
        <v>600</v>
      </c>
      <c r="BL70" s="12" t="s">
        <v>81</v>
      </c>
    </row>
    <row r="71" spans="30:64" s="38" customFormat="1" ht="12.75" customHeight="1" x14ac:dyDescent="0.2">
      <c r="AD71" s="44"/>
      <c r="AE71" s="44"/>
      <c r="AG71" s="39" t="s">
        <v>99</v>
      </c>
      <c r="AH71" s="12">
        <v>600</v>
      </c>
      <c r="AI71" s="12" t="s">
        <v>100</v>
      </c>
      <c r="AK71" s="39" t="s">
        <v>101</v>
      </c>
      <c r="AL71" s="39" t="s">
        <v>69</v>
      </c>
      <c r="AM71" s="40" t="s">
        <v>87</v>
      </c>
      <c r="AN71" s="24"/>
      <c r="AP71" s="39" t="s">
        <v>102</v>
      </c>
      <c r="AQ71" s="12" t="s">
        <v>69</v>
      </c>
      <c r="AR71" s="12" t="s">
        <v>87</v>
      </c>
      <c r="AS71" s="44"/>
      <c r="AU71" s="41" t="s">
        <v>103</v>
      </c>
      <c r="AV71" s="12" t="s">
        <v>104</v>
      </c>
      <c r="AW71" s="24"/>
      <c r="AY71" s="16" t="s">
        <v>105</v>
      </c>
      <c r="AZ71" s="12" t="s">
        <v>81</v>
      </c>
      <c r="BA71" s="16" t="s">
        <v>106</v>
      </c>
      <c r="BB71" s="12">
        <v>1500</v>
      </c>
      <c r="BC71" s="24"/>
      <c r="BD71" s="24"/>
      <c r="BF71" s="12" t="s">
        <v>86</v>
      </c>
      <c r="BI71" s="12" t="s">
        <v>100</v>
      </c>
      <c r="BJ71" s="12">
        <v>900</v>
      </c>
      <c r="BL71" s="12" t="s">
        <v>92</v>
      </c>
    </row>
    <row r="72" spans="30:64" s="38" customFormat="1" ht="12.75" customHeight="1" x14ac:dyDescent="0.2">
      <c r="AD72" s="44"/>
      <c r="AE72" s="44"/>
      <c r="AG72" s="39" t="s">
        <v>58</v>
      </c>
      <c r="AH72" s="12">
        <v>900</v>
      </c>
      <c r="AI72" s="12" t="s">
        <v>107</v>
      </c>
      <c r="AK72" s="39" t="s">
        <v>108</v>
      </c>
      <c r="AL72" s="39" t="s">
        <v>81</v>
      </c>
      <c r="AM72" s="24"/>
      <c r="AN72" s="24"/>
      <c r="AP72" s="44"/>
      <c r="AQ72" s="12" t="s">
        <v>81</v>
      </c>
      <c r="AR72" s="44"/>
      <c r="AS72" s="44"/>
      <c r="AU72" s="41" t="s">
        <v>109</v>
      </c>
      <c r="AV72" s="12" t="s">
        <v>110</v>
      </c>
      <c r="AW72" s="24"/>
      <c r="AY72" s="16" t="s">
        <v>111</v>
      </c>
      <c r="AZ72" s="12" t="s">
        <v>100</v>
      </c>
      <c r="BA72" s="12" t="s">
        <v>112</v>
      </c>
      <c r="BB72" s="12">
        <v>2500</v>
      </c>
      <c r="BC72" s="24"/>
      <c r="BD72" s="24"/>
      <c r="BF72" s="12" t="s">
        <v>74</v>
      </c>
      <c r="BI72" s="12" t="s">
        <v>107</v>
      </c>
      <c r="BJ72" s="12">
        <v>1500</v>
      </c>
      <c r="BL72" s="12" t="s">
        <v>100</v>
      </c>
    </row>
    <row r="73" spans="30:64" s="38" customFormat="1" ht="12.75" customHeight="1" x14ac:dyDescent="0.2">
      <c r="AD73" s="44"/>
      <c r="AE73" s="44"/>
      <c r="AG73" s="39" t="s">
        <v>70</v>
      </c>
      <c r="AH73" s="12">
        <v>1500</v>
      </c>
      <c r="AI73" s="12" t="s">
        <v>113</v>
      </c>
      <c r="AK73" s="39" t="s">
        <v>114</v>
      </c>
      <c r="AL73" s="39" t="s">
        <v>92</v>
      </c>
      <c r="AM73" s="24"/>
      <c r="AN73" s="24"/>
      <c r="AP73" s="44"/>
      <c r="AQ73" s="12" t="s">
        <v>92</v>
      </c>
      <c r="AR73" s="24"/>
      <c r="AS73" s="24"/>
      <c r="AU73" s="41" t="s">
        <v>115</v>
      </c>
      <c r="AV73" s="12" t="s">
        <v>81</v>
      </c>
      <c r="AW73" s="24"/>
      <c r="AY73" s="24"/>
      <c r="AZ73" s="12" t="s">
        <v>107</v>
      </c>
      <c r="BA73" s="24"/>
      <c r="BB73" s="12" t="s">
        <v>87</v>
      </c>
      <c r="BC73" s="24"/>
      <c r="BD73" s="24"/>
      <c r="BF73" s="12" t="s">
        <v>116</v>
      </c>
      <c r="BI73" s="12" t="s">
        <v>113</v>
      </c>
      <c r="BJ73" s="12">
        <v>2500</v>
      </c>
      <c r="BL73" s="12" t="s">
        <v>107</v>
      </c>
    </row>
    <row r="74" spans="30:64" s="38" customFormat="1" ht="12.75" customHeight="1" x14ac:dyDescent="0.2">
      <c r="AD74" s="44"/>
      <c r="AE74" s="44"/>
      <c r="AG74" s="39" t="s">
        <v>117</v>
      </c>
      <c r="AH74" s="12">
        <v>2500</v>
      </c>
      <c r="AI74" s="12" t="s">
        <v>118</v>
      </c>
      <c r="AK74" s="39" t="s">
        <v>119</v>
      </c>
      <c r="AL74" s="39" t="s">
        <v>100</v>
      </c>
      <c r="AM74" s="24"/>
      <c r="AN74" s="24"/>
      <c r="AP74" s="44"/>
      <c r="AQ74" s="12" t="s">
        <v>100</v>
      </c>
      <c r="AR74" s="24"/>
      <c r="AS74" s="24"/>
      <c r="AU74" s="41" t="s">
        <v>82</v>
      </c>
      <c r="AV74" s="12" t="s">
        <v>120</v>
      </c>
      <c r="AW74" s="24"/>
      <c r="AY74" s="24"/>
      <c r="AZ74" s="12" t="s">
        <v>118</v>
      </c>
      <c r="BA74" s="24"/>
      <c r="BB74" s="24"/>
      <c r="BC74" s="24"/>
      <c r="BD74" s="24"/>
      <c r="BF74" s="12" t="s">
        <v>121</v>
      </c>
      <c r="BI74" s="12" t="s">
        <v>118</v>
      </c>
      <c r="BJ74" s="24"/>
      <c r="BL74" s="12" t="s">
        <v>113</v>
      </c>
    </row>
    <row r="75" spans="30:64" s="38" customFormat="1" ht="12.75" customHeight="1" x14ac:dyDescent="0.2">
      <c r="AD75" s="44"/>
      <c r="AE75" s="44"/>
      <c r="AG75" s="16" t="s">
        <v>122</v>
      </c>
      <c r="AI75" s="12" t="s">
        <v>123</v>
      </c>
      <c r="AK75" s="39" t="s">
        <v>124</v>
      </c>
      <c r="AL75" s="39" t="s">
        <v>107</v>
      </c>
      <c r="AM75" s="24"/>
      <c r="AN75" s="24"/>
      <c r="AP75" s="44"/>
      <c r="AQ75" s="12" t="s">
        <v>107</v>
      </c>
      <c r="AR75" s="24"/>
      <c r="AS75" s="24"/>
      <c r="AU75" s="41" t="s">
        <v>125</v>
      </c>
      <c r="AV75" s="12" t="s">
        <v>126</v>
      </c>
      <c r="AW75" s="24"/>
      <c r="AY75" s="24"/>
      <c r="AZ75" s="12" t="s">
        <v>127</v>
      </c>
      <c r="BA75" s="24"/>
      <c r="BB75" s="24"/>
      <c r="BC75" s="24"/>
      <c r="BD75" s="24"/>
      <c r="BF75" s="12" t="s">
        <v>110</v>
      </c>
      <c r="BI75" s="12" t="s">
        <v>127</v>
      </c>
      <c r="BJ75" s="24"/>
      <c r="BL75" s="12" t="s">
        <v>118</v>
      </c>
    </row>
    <row r="76" spans="30:64" s="38" customFormat="1" ht="12.75" customHeight="1" x14ac:dyDescent="0.2">
      <c r="AD76" s="44"/>
      <c r="AE76" s="44"/>
      <c r="AG76" s="16" t="s">
        <v>128</v>
      </c>
      <c r="AI76" s="12" t="s">
        <v>127</v>
      </c>
      <c r="AK76" s="39" t="s">
        <v>129</v>
      </c>
      <c r="AL76" s="39" t="s">
        <v>113</v>
      </c>
      <c r="AM76" s="24"/>
      <c r="AN76" s="24"/>
      <c r="AP76" s="44"/>
      <c r="AQ76" s="12" t="s">
        <v>113</v>
      </c>
      <c r="AR76" s="24"/>
      <c r="AS76" s="24"/>
      <c r="AU76" s="41" t="s">
        <v>101</v>
      </c>
      <c r="AV76" s="12" t="s">
        <v>92</v>
      </c>
      <c r="AW76" s="24"/>
      <c r="AY76" s="24"/>
      <c r="AZ76" s="12" t="s">
        <v>130</v>
      </c>
      <c r="BA76" s="24"/>
      <c r="BB76" s="24"/>
      <c r="BC76" s="24"/>
      <c r="BD76" s="24"/>
      <c r="BF76" s="12" t="s">
        <v>104</v>
      </c>
      <c r="BI76" s="12" t="s">
        <v>131</v>
      </c>
      <c r="BJ76" s="24"/>
      <c r="BL76" s="12" t="s">
        <v>123</v>
      </c>
    </row>
    <row r="77" spans="30:64" s="38" customFormat="1" ht="12.75" customHeight="1" x14ac:dyDescent="0.2">
      <c r="AD77" s="44"/>
      <c r="AE77" s="44"/>
      <c r="AG77" s="16" t="s">
        <v>132</v>
      </c>
      <c r="AI77" s="12" t="s">
        <v>131</v>
      </c>
      <c r="AK77" s="39" t="s">
        <v>133</v>
      </c>
      <c r="AL77" s="39" t="s">
        <v>118</v>
      </c>
      <c r="AM77" s="24"/>
      <c r="AN77" s="24"/>
      <c r="AP77" s="44"/>
      <c r="AQ77" s="12" t="s">
        <v>118</v>
      </c>
      <c r="AR77" s="24"/>
      <c r="AS77" s="24"/>
      <c r="AU77" s="41" t="s">
        <v>134</v>
      </c>
      <c r="AV77" s="12" t="s">
        <v>135</v>
      </c>
      <c r="AW77" s="24"/>
      <c r="AZ77" s="12" t="s">
        <v>136</v>
      </c>
      <c r="BA77" s="24"/>
      <c r="BB77" s="24"/>
      <c r="BF77" s="12" t="s">
        <v>137</v>
      </c>
      <c r="BI77" s="12" t="s">
        <v>130</v>
      </c>
      <c r="BJ77" s="24"/>
      <c r="BL77" s="12" t="s">
        <v>127</v>
      </c>
    </row>
    <row r="78" spans="30:64" s="38" customFormat="1" ht="12.75" customHeight="1" x14ac:dyDescent="0.2">
      <c r="AG78" s="16" t="s">
        <v>138</v>
      </c>
      <c r="AI78" s="12" t="s">
        <v>130</v>
      </c>
      <c r="AK78" s="39" t="s">
        <v>139</v>
      </c>
      <c r="AL78" s="39" t="s">
        <v>127</v>
      </c>
      <c r="AM78" s="24"/>
      <c r="AN78" s="24"/>
      <c r="AP78" s="44"/>
      <c r="AQ78" s="12" t="s">
        <v>127</v>
      </c>
      <c r="AR78" s="24"/>
      <c r="AS78" s="24"/>
      <c r="AU78" s="41" t="s">
        <v>140</v>
      </c>
      <c r="AV78" s="12" t="s">
        <v>141</v>
      </c>
      <c r="AW78" s="24"/>
      <c r="AZ78" s="12" t="s">
        <v>142</v>
      </c>
      <c r="BB78" s="24"/>
      <c r="BF78" s="12" t="s">
        <v>143</v>
      </c>
      <c r="BI78" s="12" t="s">
        <v>136</v>
      </c>
      <c r="BJ78" s="24"/>
      <c r="BL78" s="12" t="s">
        <v>131</v>
      </c>
    </row>
    <row r="79" spans="30:64" s="38" customFormat="1" ht="12.75" customHeight="1" x14ac:dyDescent="0.2">
      <c r="AI79" s="12" t="s">
        <v>136</v>
      </c>
      <c r="AK79" s="39" t="s">
        <v>144</v>
      </c>
      <c r="AL79" s="45"/>
      <c r="AM79" s="24"/>
      <c r="AN79" s="24"/>
      <c r="AP79" s="44"/>
      <c r="AQ79" s="12" t="s">
        <v>131</v>
      </c>
      <c r="AR79" s="24"/>
      <c r="AS79" s="24"/>
      <c r="AU79" s="41" t="s">
        <v>145</v>
      </c>
      <c r="AV79" s="12" t="s">
        <v>146</v>
      </c>
      <c r="AW79" s="24"/>
      <c r="AZ79" s="12" t="s">
        <v>147</v>
      </c>
      <c r="BB79" s="24"/>
      <c r="BF79" s="12" t="s">
        <v>148</v>
      </c>
      <c r="BI79" s="12" t="s">
        <v>142</v>
      </c>
      <c r="BJ79" s="24"/>
      <c r="BL79" s="12" t="s">
        <v>130</v>
      </c>
    </row>
    <row r="80" spans="30:64" s="38" customFormat="1" ht="12.75" customHeight="1" x14ac:dyDescent="0.2">
      <c r="AI80" s="12" t="s">
        <v>142</v>
      </c>
      <c r="AK80" s="39" t="s">
        <v>149</v>
      </c>
      <c r="AL80" s="24"/>
      <c r="AM80" s="24"/>
      <c r="AN80" s="24"/>
      <c r="AP80" s="44"/>
      <c r="AQ80" s="12" t="s">
        <v>130</v>
      </c>
      <c r="AR80" s="24"/>
      <c r="AS80" s="24"/>
      <c r="AU80" s="41" t="s">
        <v>150</v>
      </c>
      <c r="AV80" s="12" t="s">
        <v>100</v>
      </c>
      <c r="AW80" s="24"/>
      <c r="AZ80" s="12" t="s">
        <v>151</v>
      </c>
      <c r="BF80" s="12" t="s">
        <v>126</v>
      </c>
      <c r="BI80" s="12" t="s">
        <v>147</v>
      </c>
      <c r="BJ80" s="24"/>
      <c r="BL80" s="12" t="s">
        <v>136</v>
      </c>
    </row>
    <row r="81" spans="7:64" s="38" customFormat="1" ht="12.75" customHeight="1" x14ac:dyDescent="0.2">
      <c r="H81" s="24"/>
      <c r="I81" s="24"/>
      <c r="AI81" s="12" t="s">
        <v>147</v>
      </c>
      <c r="AK81" s="24"/>
      <c r="AL81" s="24"/>
      <c r="AM81" s="24"/>
      <c r="AN81" s="24"/>
      <c r="AP81" s="44"/>
      <c r="AQ81" s="12" t="s">
        <v>136</v>
      </c>
      <c r="AR81" s="24"/>
      <c r="AS81" s="24"/>
      <c r="AU81" s="41" t="s">
        <v>144</v>
      </c>
      <c r="AV81" s="12" t="s">
        <v>152</v>
      </c>
      <c r="AW81" s="24"/>
      <c r="AZ81" s="12" t="s">
        <v>153</v>
      </c>
      <c r="BF81" s="12" t="s">
        <v>120</v>
      </c>
      <c r="BI81" s="12" t="s">
        <v>151</v>
      </c>
      <c r="BJ81" s="24"/>
      <c r="BL81" s="12" t="s">
        <v>142</v>
      </c>
    </row>
    <row r="82" spans="7:64" s="38" customFormat="1" ht="12.75" customHeight="1" x14ac:dyDescent="0.2">
      <c r="AF82" s="24"/>
      <c r="AI82" s="12" t="s">
        <v>151</v>
      </c>
      <c r="AK82" s="24"/>
      <c r="AL82" s="24"/>
      <c r="AM82" s="24"/>
      <c r="AN82" s="24"/>
      <c r="AP82" s="44"/>
      <c r="AQ82" s="12" t="s">
        <v>142</v>
      </c>
      <c r="AR82" s="24"/>
      <c r="AS82" s="24"/>
      <c r="AU82" s="24"/>
      <c r="AV82" s="12" t="s">
        <v>154</v>
      </c>
      <c r="AW82" s="24"/>
      <c r="AZ82" s="12" t="s">
        <v>155</v>
      </c>
      <c r="BF82" s="12" t="s">
        <v>156</v>
      </c>
      <c r="BI82" s="12" t="s">
        <v>153</v>
      </c>
      <c r="BJ82" s="24"/>
      <c r="BL82" s="12" t="s">
        <v>147</v>
      </c>
    </row>
    <row r="83" spans="7:64" s="38" customFormat="1" ht="12.75" customHeight="1" x14ac:dyDescent="0.2">
      <c r="AF83" s="24"/>
      <c r="AI83" s="12" t="s">
        <v>153</v>
      </c>
      <c r="AK83" s="24"/>
      <c r="AL83" s="24"/>
      <c r="AM83" s="24"/>
      <c r="AN83" s="24"/>
      <c r="AP83" s="44"/>
      <c r="AQ83" s="12" t="s">
        <v>147</v>
      </c>
      <c r="AR83" s="24"/>
      <c r="AS83" s="24"/>
      <c r="AU83" s="24"/>
      <c r="AV83" s="12" t="s">
        <v>157</v>
      </c>
      <c r="AW83" s="24"/>
      <c r="AZ83" s="12" t="s">
        <v>158</v>
      </c>
      <c r="BF83" s="12" t="s">
        <v>159</v>
      </c>
      <c r="BI83" s="12" t="s">
        <v>155</v>
      </c>
      <c r="BJ83" s="24"/>
      <c r="BL83" s="12" t="s">
        <v>151</v>
      </c>
    </row>
    <row r="84" spans="7:64" s="38" customFormat="1" ht="12.75" customHeight="1" x14ac:dyDescent="0.2">
      <c r="AF84" s="24"/>
      <c r="AI84" s="12" t="s">
        <v>155</v>
      </c>
      <c r="AK84" s="24"/>
      <c r="AL84" s="24"/>
      <c r="AM84" s="24"/>
      <c r="AN84" s="24"/>
      <c r="AP84" s="44"/>
      <c r="AQ84" s="12" t="s">
        <v>151</v>
      </c>
      <c r="AR84" s="24"/>
      <c r="AS84" s="24"/>
      <c r="AU84" s="24"/>
      <c r="AV84" s="12" t="s">
        <v>160</v>
      </c>
      <c r="AW84" s="24"/>
      <c r="AZ84" s="12" t="s">
        <v>161</v>
      </c>
      <c r="BF84" s="12" t="s">
        <v>146</v>
      </c>
      <c r="BI84" s="12" t="s">
        <v>158</v>
      </c>
      <c r="BJ84" s="24"/>
      <c r="BL84" s="12" t="s">
        <v>153</v>
      </c>
    </row>
    <row r="85" spans="7:64" s="38" customFormat="1" ht="12.75" customHeight="1" x14ac:dyDescent="0.2">
      <c r="AF85" s="24"/>
      <c r="AI85" s="12" t="s">
        <v>158</v>
      </c>
      <c r="AK85" s="24"/>
      <c r="AL85" s="24"/>
      <c r="AM85" s="24"/>
      <c r="AN85" s="24"/>
      <c r="AP85" s="44"/>
      <c r="AQ85" s="12" t="s">
        <v>153</v>
      </c>
      <c r="AR85" s="24"/>
      <c r="AS85" s="24"/>
      <c r="AU85" s="24"/>
      <c r="AV85" s="12" t="s">
        <v>107</v>
      </c>
      <c r="AW85" s="24"/>
      <c r="AZ85" s="12" t="s">
        <v>162</v>
      </c>
      <c r="BF85" s="12" t="s">
        <v>141</v>
      </c>
      <c r="BI85" s="12" t="s">
        <v>162</v>
      </c>
      <c r="BJ85" s="24"/>
      <c r="BL85" s="12" t="s">
        <v>155</v>
      </c>
    </row>
    <row r="86" spans="7:64" s="38" customFormat="1" ht="12.75" customHeight="1" x14ac:dyDescent="0.2">
      <c r="AF86" s="24"/>
      <c r="AI86" s="12" t="s">
        <v>162</v>
      </c>
      <c r="AK86" s="24"/>
      <c r="AL86" s="24"/>
      <c r="AM86" s="24"/>
      <c r="AN86" s="24"/>
      <c r="AP86" s="44"/>
      <c r="AQ86" s="12" t="s">
        <v>155</v>
      </c>
      <c r="AR86" s="24"/>
      <c r="AS86" s="24"/>
      <c r="AU86" s="24"/>
      <c r="AV86" s="12" t="s">
        <v>163</v>
      </c>
      <c r="AW86" s="24"/>
      <c r="AZ86" s="3"/>
      <c r="BF86" s="12" t="s">
        <v>135</v>
      </c>
      <c r="BJ86" s="24"/>
      <c r="BL86" s="12">
        <v>20</v>
      </c>
    </row>
    <row r="87" spans="7:64" s="38" customFormat="1" ht="12.75" customHeight="1" x14ac:dyDescent="0.2">
      <c r="AF87" s="24"/>
      <c r="AI87" s="12" t="s">
        <v>164</v>
      </c>
      <c r="AK87" s="24"/>
      <c r="AL87" s="24"/>
      <c r="AM87" s="24"/>
      <c r="AN87" s="24"/>
      <c r="AP87" s="44"/>
      <c r="AQ87" s="12" t="s">
        <v>158</v>
      </c>
      <c r="AR87" s="24"/>
      <c r="AS87" s="24"/>
      <c r="AU87" s="24"/>
      <c r="AV87" s="12" t="s">
        <v>165</v>
      </c>
      <c r="AW87" s="24"/>
      <c r="AZ87" s="3"/>
      <c r="BF87" s="12" t="s">
        <v>166</v>
      </c>
      <c r="BJ87" s="24"/>
      <c r="BL87" s="12">
        <v>24</v>
      </c>
    </row>
    <row r="88" spans="7:64" s="38" customFormat="1" ht="12.75" customHeight="1" x14ac:dyDescent="0.2">
      <c r="AF88" s="24"/>
      <c r="AI88" s="12" t="s">
        <v>167</v>
      </c>
      <c r="AK88" s="24"/>
      <c r="AL88" s="24"/>
      <c r="AM88" s="24"/>
      <c r="AN88" s="24"/>
      <c r="AP88" s="44"/>
      <c r="AQ88" s="12" t="s">
        <v>161</v>
      </c>
      <c r="AR88" s="24"/>
      <c r="AS88" s="24"/>
      <c r="AU88" s="24"/>
      <c r="AV88" s="12" t="s">
        <v>168</v>
      </c>
      <c r="AW88" s="24"/>
      <c r="AZ88" s="3"/>
      <c r="BF88" s="12" t="s">
        <v>169</v>
      </c>
      <c r="BJ88" s="24"/>
    </row>
    <row r="89" spans="7:64" s="38" customFormat="1" ht="12.75" customHeight="1" x14ac:dyDescent="0.2">
      <c r="AF89" s="24"/>
      <c r="AI89" s="12" t="s">
        <v>170</v>
      </c>
      <c r="AK89" s="24"/>
      <c r="AL89" s="24"/>
      <c r="AM89" s="24"/>
      <c r="AN89" s="24"/>
      <c r="AP89" s="44"/>
      <c r="AQ89" s="12" t="s">
        <v>162</v>
      </c>
      <c r="AR89" s="24"/>
      <c r="AS89" s="24"/>
      <c r="AU89" s="24"/>
      <c r="AV89" s="12" t="s">
        <v>171</v>
      </c>
      <c r="AW89" s="24"/>
      <c r="AZ89" s="3"/>
      <c r="BF89" s="12" t="s">
        <v>160</v>
      </c>
      <c r="BJ89" s="24"/>
    </row>
    <row r="90" spans="7:64" s="38" customFormat="1" ht="12.75" customHeight="1" x14ac:dyDescent="0.2">
      <c r="G90" s="24"/>
      <c r="Q90" s="24"/>
      <c r="R90" s="24"/>
      <c r="S90" s="24"/>
      <c r="T90" s="24"/>
      <c r="U90" s="24"/>
      <c r="AI90" s="12" t="s">
        <v>172</v>
      </c>
      <c r="AK90" s="24"/>
      <c r="AL90" s="24"/>
      <c r="AM90" s="24"/>
      <c r="AN90" s="24"/>
      <c r="AU90" s="24"/>
      <c r="AV90" s="12" t="s">
        <v>113</v>
      </c>
      <c r="AW90" s="24"/>
      <c r="AZ90" s="3"/>
      <c r="BF90" s="12" t="s">
        <v>157</v>
      </c>
      <c r="BJ90" s="24"/>
    </row>
    <row r="91" spans="7:64" s="38" customFormat="1" ht="12.75" customHeight="1" x14ac:dyDescent="0.2">
      <c r="G91" s="24"/>
      <c r="H91" s="24"/>
      <c r="Q91" s="24"/>
      <c r="R91" s="24"/>
      <c r="S91" s="24"/>
      <c r="T91" s="24"/>
      <c r="U91" s="24"/>
      <c r="AI91" s="12" t="s">
        <v>173</v>
      </c>
      <c r="AK91" s="24"/>
      <c r="AL91" s="24"/>
      <c r="AM91" s="24"/>
      <c r="AN91" s="24"/>
      <c r="AU91" s="24"/>
      <c r="AV91" s="12" t="s">
        <v>174</v>
      </c>
      <c r="AW91" s="24"/>
      <c r="AZ91" s="3"/>
      <c r="BF91" s="12" t="s">
        <v>154</v>
      </c>
      <c r="BJ91" s="24"/>
    </row>
    <row r="92" spans="7:64" s="38" customFormat="1" ht="12.75" customHeight="1" x14ac:dyDescent="0.2">
      <c r="G92" s="24"/>
      <c r="H92" s="24"/>
      <c r="Q92" s="24"/>
      <c r="R92" s="24"/>
      <c r="S92" s="24"/>
      <c r="T92" s="24"/>
      <c r="U92" s="24"/>
      <c r="AI92" s="12" t="s">
        <v>175</v>
      </c>
      <c r="AK92" s="24"/>
      <c r="AL92" s="24"/>
      <c r="AM92" s="24"/>
      <c r="AN92" s="24"/>
      <c r="AU92" s="24"/>
      <c r="AV92" s="12" t="s">
        <v>176</v>
      </c>
      <c r="AW92" s="24"/>
      <c r="AZ92" s="3"/>
      <c r="BF92" s="12" t="s">
        <v>152</v>
      </c>
      <c r="BJ92" s="24"/>
    </row>
    <row r="93" spans="7:64" s="38" customFormat="1" ht="12.75" customHeight="1" x14ac:dyDescent="0.2">
      <c r="G93" s="24"/>
      <c r="H93" s="24"/>
      <c r="Q93" s="24"/>
      <c r="R93" s="24"/>
      <c r="S93" s="24"/>
      <c r="T93" s="24"/>
      <c r="U93" s="24"/>
      <c r="AI93" s="12" t="s">
        <v>177</v>
      </c>
      <c r="AK93" s="24"/>
      <c r="AL93" s="24"/>
      <c r="AM93" s="24"/>
      <c r="AN93" s="24"/>
      <c r="AU93" s="24"/>
      <c r="AV93" s="12" t="s">
        <v>178</v>
      </c>
      <c r="AW93" s="24"/>
      <c r="AZ93" s="3"/>
      <c r="BF93" s="12" t="s">
        <v>179</v>
      </c>
      <c r="BJ93" s="24"/>
    </row>
    <row r="94" spans="7:64" s="38" customFormat="1" ht="12.75" customHeight="1" x14ac:dyDescent="0.2">
      <c r="G94" s="24"/>
      <c r="H94" s="24"/>
      <c r="Q94" s="24"/>
      <c r="R94" s="24"/>
      <c r="S94" s="24"/>
      <c r="T94" s="24"/>
      <c r="U94" s="24"/>
      <c r="AI94" s="12" t="s">
        <v>180</v>
      </c>
      <c r="AK94" s="24"/>
      <c r="AL94" s="24"/>
      <c r="AM94" s="24"/>
      <c r="AN94" s="24"/>
      <c r="AU94" s="24"/>
      <c r="AV94" s="12" t="s">
        <v>181</v>
      </c>
      <c r="AW94" s="24"/>
      <c r="AZ94" s="3"/>
      <c r="BF94" s="12" t="s">
        <v>182</v>
      </c>
      <c r="BJ94" s="24"/>
    </row>
    <row r="95" spans="7:64" s="38" customFormat="1" ht="12.75" customHeight="1" x14ac:dyDescent="0.2">
      <c r="G95" s="24"/>
      <c r="H95" s="24"/>
      <c r="Q95" s="24"/>
      <c r="R95" s="24"/>
      <c r="S95" s="24"/>
      <c r="T95" s="24"/>
      <c r="U95" s="24"/>
      <c r="AI95" s="12" t="s">
        <v>183</v>
      </c>
      <c r="AK95" s="24"/>
      <c r="AL95" s="24"/>
      <c r="AM95" s="24"/>
      <c r="AN95" s="24"/>
      <c r="AU95" s="24"/>
      <c r="AV95" s="12" t="s">
        <v>118</v>
      </c>
      <c r="AW95" s="24"/>
      <c r="AZ95" s="3"/>
      <c r="BF95" s="12" t="s">
        <v>184</v>
      </c>
      <c r="BJ95" s="24"/>
    </row>
    <row r="96" spans="7:64" s="38" customFormat="1" ht="12.75" customHeight="1" x14ac:dyDescent="0.2">
      <c r="G96" s="24"/>
      <c r="H96" s="24"/>
      <c r="Q96" s="24"/>
      <c r="R96" s="24"/>
      <c r="S96" s="24"/>
      <c r="T96" s="24"/>
      <c r="U96" s="24"/>
      <c r="AD96" s="44"/>
      <c r="AE96" s="44"/>
      <c r="AI96" s="12" t="s">
        <v>185</v>
      </c>
      <c r="AK96" s="24"/>
      <c r="AL96" s="24"/>
      <c r="AM96" s="24"/>
      <c r="AN96" s="24"/>
      <c r="AU96" s="24"/>
      <c r="AV96" s="12" t="s">
        <v>186</v>
      </c>
      <c r="AW96" s="24"/>
      <c r="AZ96" s="3"/>
      <c r="BF96" s="12" t="s">
        <v>171</v>
      </c>
      <c r="BJ96" s="24"/>
    </row>
    <row r="97" spans="5:62" s="38" customFormat="1" ht="12.75" customHeight="1" x14ac:dyDescent="0.2">
      <c r="G97" s="24"/>
      <c r="H97" s="24"/>
      <c r="Q97" s="24"/>
      <c r="R97" s="24"/>
      <c r="S97" s="24"/>
      <c r="T97" s="24"/>
      <c r="U97" s="24"/>
      <c r="AD97" s="44"/>
      <c r="AE97" s="44"/>
      <c r="AI97" s="12" t="s">
        <v>187</v>
      </c>
      <c r="AK97" s="24"/>
      <c r="AL97" s="24"/>
      <c r="AM97" s="24"/>
      <c r="AN97" s="24"/>
      <c r="AU97" s="24"/>
      <c r="AV97" s="12" t="s">
        <v>188</v>
      </c>
      <c r="AW97" s="24"/>
      <c r="AZ97" s="3"/>
      <c r="BF97" s="12" t="s">
        <v>168</v>
      </c>
      <c r="BJ97" s="24"/>
    </row>
    <row r="98" spans="5:62" s="38" customFormat="1" ht="12.75" customHeight="1" x14ac:dyDescent="0.2">
      <c r="G98" s="24"/>
      <c r="H98" s="24"/>
      <c r="Q98" s="24"/>
      <c r="R98" s="24"/>
      <c r="S98" s="24"/>
      <c r="T98" s="24"/>
      <c r="U98" s="24"/>
      <c r="AD98" s="44"/>
      <c r="AE98" s="44"/>
      <c r="AI98" s="12" t="s">
        <v>189</v>
      </c>
      <c r="AK98" s="24"/>
      <c r="AL98" s="24"/>
      <c r="AM98" s="24"/>
      <c r="AN98" s="24"/>
      <c r="AU98" s="24"/>
      <c r="AV98" s="12" t="s">
        <v>190</v>
      </c>
      <c r="AW98" s="24"/>
      <c r="AZ98" s="3"/>
      <c r="BF98" s="12" t="s">
        <v>165</v>
      </c>
      <c r="BJ98" s="24"/>
    </row>
    <row r="99" spans="5:62" s="38" customFormat="1" ht="12.75" customHeight="1" x14ac:dyDescent="0.2">
      <c r="G99" s="24"/>
      <c r="H99" s="24"/>
      <c r="Q99" s="24"/>
      <c r="R99" s="24"/>
      <c r="S99" s="24"/>
      <c r="T99" s="24"/>
      <c r="U99" s="24"/>
      <c r="AD99" s="44"/>
      <c r="AE99" s="44"/>
      <c r="AI99" s="12" t="s">
        <v>191</v>
      </c>
      <c r="AK99" s="24"/>
      <c r="AL99" s="24"/>
      <c r="AM99" s="24"/>
      <c r="AN99" s="24"/>
      <c r="AU99" s="24"/>
      <c r="AV99" s="12" t="s">
        <v>192</v>
      </c>
      <c r="AW99" s="24"/>
      <c r="AZ99" s="3"/>
      <c r="BF99" s="12" t="s">
        <v>163</v>
      </c>
      <c r="BJ99" s="24"/>
    </row>
    <row r="100" spans="5:62" s="38" customFormat="1" ht="12.75" customHeight="1" x14ac:dyDescent="0.2">
      <c r="H100" s="24"/>
      <c r="Q100" s="24"/>
      <c r="R100" s="24"/>
      <c r="S100" s="24"/>
      <c r="T100" s="24"/>
      <c r="U100" s="24"/>
      <c r="AD100" s="44"/>
      <c r="AE100" s="44"/>
      <c r="AI100" s="12" t="s">
        <v>193</v>
      </c>
      <c r="AK100" s="24"/>
      <c r="AL100" s="24"/>
      <c r="AM100" s="24"/>
      <c r="AN100" s="24"/>
      <c r="AU100" s="24"/>
      <c r="AV100" s="12" t="s">
        <v>123</v>
      </c>
      <c r="AW100" s="24"/>
      <c r="AZ100" s="3"/>
      <c r="BF100" s="12" t="s">
        <v>194</v>
      </c>
      <c r="BJ100" s="24"/>
    </row>
    <row r="101" spans="5:62" s="38" customFormat="1" ht="12.75" customHeight="1" x14ac:dyDescent="0.2">
      <c r="Q101" s="24"/>
      <c r="R101" s="24"/>
      <c r="S101" s="24"/>
      <c r="T101" s="24"/>
      <c r="U101" s="24"/>
      <c r="AD101" s="44"/>
      <c r="AE101" s="44"/>
      <c r="AI101" s="12" t="s">
        <v>195</v>
      </c>
      <c r="AK101" s="24"/>
      <c r="AL101" s="24"/>
      <c r="AM101" s="24"/>
      <c r="AN101" s="24"/>
      <c r="AU101" s="24"/>
      <c r="AV101" s="12" t="s">
        <v>196</v>
      </c>
      <c r="AW101" s="24"/>
      <c r="AZ101" s="3"/>
      <c r="BF101" s="12" t="s">
        <v>197</v>
      </c>
      <c r="BJ101" s="24"/>
    </row>
    <row r="102" spans="5:62" s="38" customFormat="1" ht="12.75" customHeight="1" x14ac:dyDescent="0.2">
      <c r="Q102" s="24"/>
      <c r="R102" s="24"/>
      <c r="S102" s="24"/>
      <c r="T102" s="24"/>
      <c r="U102" s="24"/>
      <c r="AD102" s="44"/>
      <c r="AE102" s="44"/>
      <c r="AI102" s="12" t="s">
        <v>198</v>
      </c>
      <c r="AK102" s="24"/>
      <c r="AL102" s="24"/>
      <c r="AM102" s="24"/>
      <c r="AN102" s="24"/>
      <c r="AU102" s="24"/>
      <c r="AV102" s="12" t="s">
        <v>199</v>
      </c>
      <c r="AW102" s="24"/>
      <c r="AZ102" s="3"/>
      <c r="BF102" s="12" t="s">
        <v>181</v>
      </c>
      <c r="BJ102" s="24"/>
    </row>
    <row r="103" spans="5:62" s="38" customFormat="1" ht="12.75" customHeight="1" x14ac:dyDescent="0.2">
      <c r="Q103" s="24"/>
      <c r="R103" s="24"/>
      <c r="S103" s="24"/>
      <c r="T103" s="24"/>
      <c r="U103" s="24"/>
      <c r="AD103" s="44"/>
      <c r="AE103" s="44"/>
      <c r="AI103" s="12" t="s">
        <v>200</v>
      </c>
      <c r="AK103" s="24"/>
      <c r="AL103" s="24"/>
      <c r="AM103" s="24"/>
      <c r="AN103" s="24"/>
      <c r="AU103" s="24"/>
      <c r="AV103" s="12" t="s">
        <v>201</v>
      </c>
      <c r="AW103" s="24"/>
      <c r="AZ103" s="3"/>
      <c r="BF103" s="12" t="s">
        <v>178</v>
      </c>
      <c r="BJ103" s="24"/>
    </row>
    <row r="104" spans="5:62" s="38" customFormat="1" ht="12.75" customHeight="1" x14ac:dyDescent="0.2">
      <c r="Q104" s="24"/>
      <c r="R104" s="24"/>
      <c r="S104" s="24"/>
      <c r="T104" s="24"/>
      <c r="U104" s="24"/>
      <c r="AI104" s="12" t="s">
        <v>202</v>
      </c>
      <c r="AK104" s="24"/>
      <c r="AL104" s="24"/>
      <c r="AM104" s="24"/>
      <c r="AN104" s="24"/>
      <c r="AU104" s="24"/>
      <c r="AV104" s="12" t="s">
        <v>203</v>
      </c>
      <c r="AW104" s="24"/>
      <c r="AZ104" s="3"/>
      <c r="BF104" s="12" t="s">
        <v>176</v>
      </c>
      <c r="BJ104" s="24"/>
    </row>
    <row r="105" spans="5:62" s="38" customFormat="1" ht="12.75" customHeight="1" x14ac:dyDescent="0.2">
      <c r="Q105" s="24"/>
      <c r="R105" s="24"/>
      <c r="S105" s="24"/>
      <c r="T105" s="24"/>
      <c r="U105" s="24"/>
      <c r="AK105" s="24"/>
      <c r="AL105" s="24"/>
      <c r="AM105" s="24"/>
      <c r="AN105" s="24"/>
      <c r="AU105" s="24"/>
      <c r="AV105" s="12" t="s">
        <v>204</v>
      </c>
      <c r="AW105" s="24"/>
      <c r="AZ105" s="3"/>
      <c r="BF105" s="12" t="s">
        <v>174</v>
      </c>
      <c r="BJ105" s="24"/>
    </row>
    <row r="106" spans="5:62" ht="12.75" customHeight="1" x14ac:dyDescent="0.2">
      <c r="E106" s="46"/>
      <c r="F106" s="46"/>
      <c r="G106" s="46"/>
      <c r="H106" s="38"/>
      <c r="I106" s="38"/>
      <c r="Q106" s="24"/>
      <c r="R106" s="24"/>
      <c r="S106" s="24"/>
      <c r="T106" s="24"/>
      <c r="U106" s="24"/>
      <c r="AM106" s="24"/>
      <c r="AV106" s="12" t="s">
        <v>127</v>
      </c>
      <c r="BA106" s="38"/>
      <c r="BB106" s="38"/>
      <c r="BF106" s="12" t="s">
        <v>205</v>
      </c>
    </row>
    <row r="107" spans="5:62" ht="12.75" customHeight="1" x14ac:dyDescent="0.2">
      <c r="E107" s="46"/>
      <c r="F107" s="46"/>
      <c r="G107" s="46"/>
      <c r="H107" s="46"/>
      <c r="Q107" s="24"/>
      <c r="R107" s="24"/>
      <c r="S107" s="24"/>
      <c r="T107" s="24"/>
      <c r="U107" s="24"/>
      <c r="AV107" s="12" t="s">
        <v>206</v>
      </c>
      <c r="BB107" s="38"/>
      <c r="BF107" s="12" t="s">
        <v>207</v>
      </c>
    </row>
    <row r="108" spans="5:62" ht="12.75" customHeight="1" x14ac:dyDescent="0.2">
      <c r="E108" s="46"/>
      <c r="F108" s="46"/>
      <c r="G108" s="46"/>
      <c r="H108" s="46"/>
      <c r="Q108" s="24"/>
      <c r="R108" s="24"/>
      <c r="S108" s="24"/>
      <c r="T108" s="24"/>
      <c r="U108" s="24"/>
      <c r="AV108" s="12" t="s">
        <v>208</v>
      </c>
      <c r="BB108" s="38"/>
      <c r="BF108" s="12" t="s">
        <v>209</v>
      </c>
    </row>
    <row r="109" spans="5:62" ht="12.75" customHeight="1" x14ac:dyDescent="0.2">
      <c r="H109" s="46"/>
      <c r="Q109" s="24"/>
      <c r="R109" s="24"/>
      <c r="S109" s="24"/>
      <c r="T109" s="24"/>
      <c r="U109" s="24"/>
      <c r="AV109" s="12" t="s">
        <v>210</v>
      </c>
      <c r="BF109" s="12" t="s">
        <v>192</v>
      </c>
    </row>
    <row r="110" spans="5:62" ht="12.75" customHeight="1" x14ac:dyDescent="0.2">
      <c r="Q110" s="24"/>
      <c r="R110" s="24"/>
      <c r="S110" s="24"/>
      <c r="T110" s="24"/>
      <c r="U110" s="24"/>
      <c r="AV110" s="12" t="s">
        <v>211</v>
      </c>
      <c r="BF110" s="12" t="s">
        <v>190</v>
      </c>
    </row>
    <row r="111" spans="5:62" ht="12.75" customHeight="1" x14ac:dyDescent="0.2">
      <c r="Q111" s="24"/>
      <c r="R111" s="24"/>
      <c r="S111" s="24"/>
      <c r="T111" s="24"/>
      <c r="U111" s="24"/>
      <c r="AV111" s="12" t="s">
        <v>212</v>
      </c>
      <c r="BF111" s="12" t="s">
        <v>188</v>
      </c>
    </row>
    <row r="112" spans="5:62" ht="12.75" customHeight="1" x14ac:dyDescent="0.2">
      <c r="Q112" s="24"/>
      <c r="R112" s="24"/>
      <c r="S112" s="24"/>
      <c r="T112" s="24"/>
      <c r="U112" s="24"/>
      <c r="AV112" s="12" t="s">
        <v>213</v>
      </c>
      <c r="BF112" s="12" t="s">
        <v>186</v>
      </c>
    </row>
    <row r="113" spans="17:58" ht="12.75" customHeight="1" x14ac:dyDescent="0.2">
      <c r="Q113" s="24"/>
      <c r="R113" s="24"/>
      <c r="S113" s="24"/>
      <c r="T113" s="24"/>
      <c r="U113" s="24"/>
      <c r="AV113" s="12" t="s">
        <v>131</v>
      </c>
      <c r="BF113" s="12" t="s">
        <v>214</v>
      </c>
    </row>
    <row r="114" spans="17:58" ht="12.75" customHeight="1" x14ac:dyDescent="0.2">
      <c r="Q114" s="24"/>
      <c r="R114" s="24"/>
      <c r="S114" s="24"/>
      <c r="T114" s="24"/>
      <c r="U114" s="24"/>
      <c r="AV114" s="12" t="s">
        <v>215</v>
      </c>
      <c r="BF114" s="12" t="s">
        <v>216</v>
      </c>
    </row>
    <row r="115" spans="17:58" ht="12.75" customHeight="1" x14ac:dyDescent="0.2">
      <c r="Q115" s="24"/>
      <c r="R115" s="24"/>
      <c r="S115" s="24"/>
      <c r="T115" s="24"/>
      <c r="U115" s="24"/>
      <c r="AV115" s="12" t="s">
        <v>217</v>
      </c>
      <c r="BF115" s="12" t="s">
        <v>218</v>
      </c>
    </row>
    <row r="116" spans="17:58" ht="12.75" customHeight="1" x14ac:dyDescent="0.2">
      <c r="Q116" s="24"/>
      <c r="R116" s="24"/>
      <c r="S116" s="24"/>
      <c r="T116" s="24"/>
      <c r="U116" s="24"/>
      <c r="AV116" s="12" t="s">
        <v>219</v>
      </c>
      <c r="BF116" s="12" t="s">
        <v>204</v>
      </c>
    </row>
    <row r="117" spans="17:58" ht="12.75" customHeight="1" x14ac:dyDescent="0.2">
      <c r="Q117" s="24"/>
      <c r="R117" s="24"/>
      <c r="S117" s="24"/>
      <c r="T117" s="24"/>
      <c r="U117" s="24"/>
      <c r="AV117" s="12" t="s">
        <v>220</v>
      </c>
      <c r="BF117" s="12" t="s">
        <v>203</v>
      </c>
    </row>
    <row r="118" spans="17:58" ht="12.75" customHeight="1" x14ac:dyDescent="0.2">
      <c r="Q118" s="24"/>
      <c r="R118" s="24"/>
      <c r="S118" s="24"/>
      <c r="T118" s="24"/>
      <c r="U118" s="24"/>
      <c r="AV118" s="12" t="s">
        <v>221</v>
      </c>
      <c r="BF118" s="12" t="s">
        <v>201</v>
      </c>
    </row>
    <row r="119" spans="17:58" ht="12.75" customHeight="1" x14ac:dyDescent="0.2">
      <c r="Q119" s="24"/>
      <c r="R119" s="24"/>
      <c r="S119" s="24"/>
      <c r="T119" s="24"/>
      <c r="U119" s="24"/>
      <c r="AV119" s="12" t="s">
        <v>130</v>
      </c>
      <c r="BF119" s="12" t="s">
        <v>199</v>
      </c>
    </row>
    <row r="120" spans="17:58" ht="12.75" customHeight="1" x14ac:dyDescent="0.2">
      <c r="Q120" s="24"/>
      <c r="R120" s="24"/>
      <c r="S120" s="24"/>
      <c r="T120" s="24"/>
      <c r="U120" s="24"/>
      <c r="AV120" s="12" t="s">
        <v>222</v>
      </c>
      <c r="BF120" s="12" t="s">
        <v>196</v>
      </c>
    </row>
    <row r="121" spans="17:58" ht="12.75" customHeight="1" x14ac:dyDescent="0.2">
      <c r="Q121" s="24"/>
      <c r="R121" s="24"/>
      <c r="S121" s="24"/>
      <c r="T121" s="24"/>
      <c r="U121" s="24"/>
      <c r="AV121" s="12" t="s">
        <v>223</v>
      </c>
      <c r="BF121" s="12" t="s">
        <v>224</v>
      </c>
    </row>
    <row r="122" spans="17:58" ht="12.75" customHeight="1" x14ac:dyDescent="0.2">
      <c r="Q122" s="24"/>
      <c r="R122" s="24"/>
      <c r="S122" s="24"/>
      <c r="T122" s="24"/>
      <c r="U122" s="24"/>
      <c r="AV122" s="12" t="s">
        <v>225</v>
      </c>
      <c r="BF122" s="12" t="s">
        <v>226</v>
      </c>
    </row>
    <row r="123" spans="17:58" ht="12.75" customHeight="1" x14ac:dyDescent="0.2">
      <c r="Q123" s="24"/>
      <c r="R123" s="24"/>
      <c r="S123" s="24"/>
      <c r="T123" s="24"/>
      <c r="U123" s="24"/>
      <c r="AV123" s="12" t="s">
        <v>227</v>
      </c>
      <c r="BF123" s="12" t="s">
        <v>228</v>
      </c>
    </row>
    <row r="124" spans="17:58" ht="12.75" customHeight="1" x14ac:dyDescent="0.2">
      <c r="Q124" s="24"/>
      <c r="R124" s="24"/>
      <c r="S124" s="24"/>
      <c r="T124" s="24"/>
      <c r="U124" s="24"/>
      <c r="AV124" s="12" t="s">
        <v>229</v>
      </c>
      <c r="BF124" s="12" t="s">
        <v>230</v>
      </c>
    </row>
    <row r="125" spans="17:58" ht="12.75" customHeight="1" x14ac:dyDescent="0.2">
      <c r="Q125" s="24"/>
      <c r="R125" s="24"/>
      <c r="S125" s="24"/>
      <c r="T125" s="24"/>
      <c r="U125" s="24"/>
      <c r="AV125" s="12" t="s">
        <v>136</v>
      </c>
      <c r="BF125" s="12" t="s">
        <v>212</v>
      </c>
    </row>
    <row r="126" spans="17:58" ht="12.75" customHeight="1" x14ac:dyDescent="0.2">
      <c r="Q126" s="24"/>
      <c r="R126" s="24"/>
      <c r="S126" s="24"/>
      <c r="T126" s="24"/>
      <c r="U126" s="24"/>
      <c r="AV126" s="12" t="s">
        <v>231</v>
      </c>
      <c r="BF126" s="12" t="s">
        <v>211</v>
      </c>
    </row>
    <row r="127" spans="17:58" ht="12.75" customHeight="1" x14ac:dyDescent="0.2">
      <c r="Q127" s="24"/>
      <c r="R127" s="24"/>
      <c r="S127" s="24"/>
      <c r="T127" s="24"/>
      <c r="U127" s="24"/>
      <c r="AV127" s="12" t="s">
        <v>232</v>
      </c>
      <c r="BF127" s="12" t="s">
        <v>210</v>
      </c>
    </row>
    <row r="128" spans="17:58" ht="12.75" customHeight="1" x14ac:dyDescent="0.2">
      <c r="Q128" s="24"/>
      <c r="R128" s="24"/>
      <c r="S128" s="24"/>
      <c r="T128" s="24"/>
      <c r="U128" s="24"/>
      <c r="AV128" s="12" t="s">
        <v>233</v>
      </c>
      <c r="BF128" s="12" t="s">
        <v>208</v>
      </c>
    </row>
    <row r="129" spans="17:58" ht="12.75" customHeight="1" x14ac:dyDescent="0.2">
      <c r="Q129" s="24"/>
      <c r="R129" s="24"/>
      <c r="S129" s="24"/>
      <c r="T129" s="24"/>
      <c r="U129" s="24"/>
      <c r="AV129" s="12" t="s">
        <v>234</v>
      </c>
      <c r="BF129" s="12" t="s">
        <v>206</v>
      </c>
    </row>
    <row r="130" spans="17:58" ht="12.75" customHeight="1" x14ac:dyDescent="0.2">
      <c r="Q130" s="24"/>
      <c r="R130" s="24"/>
      <c r="S130" s="24"/>
      <c r="T130" s="24"/>
      <c r="U130" s="24"/>
      <c r="AV130" s="12" t="s">
        <v>142</v>
      </c>
      <c r="BF130" s="12" t="s">
        <v>235</v>
      </c>
    </row>
    <row r="131" spans="17:58" ht="12.75" customHeight="1" x14ac:dyDescent="0.2">
      <c r="Q131" s="24"/>
      <c r="R131" s="24"/>
      <c r="S131" s="24"/>
      <c r="T131" s="24"/>
      <c r="U131" s="24"/>
      <c r="AV131" s="12" t="s">
        <v>236</v>
      </c>
      <c r="BF131" s="12" t="s">
        <v>237</v>
      </c>
    </row>
    <row r="132" spans="17:58" ht="12.75" customHeight="1" x14ac:dyDescent="0.2">
      <c r="Q132" s="24"/>
      <c r="R132" s="24"/>
      <c r="S132" s="24"/>
      <c r="T132" s="24"/>
      <c r="U132" s="24"/>
      <c r="AV132" s="12" t="s">
        <v>238</v>
      </c>
      <c r="BF132" s="12" t="s">
        <v>221</v>
      </c>
    </row>
    <row r="133" spans="17:58" ht="12.75" customHeight="1" x14ac:dyDescent="0.2">
      <c r="AV133" s="12" t="s">
        <v>239</v>
      </c>
      <c r="BF133" s="12" t="s">
        <v>220</v>
      </c>
    </row>
    <row r="134" spans="17:58" ht="12.75" customHeight="1" x14ac:dyDescent="0.2">
      <c r="AV134" s="12" t="s">
        <v>240</v>
      </c>
      <c r="BF134" s="12" t="s">
        <v>219</v>
      </c>
    </row>
    <row r="135" spans="17:58" ht="12.75" customHeight="1" x14ac:dyDescent="0.2">
      <c r="AV135" s="12" t="s">
        <v>147</v>
      </c>
      <c r="BF135" s="12" t="s">
        <v>217</v>
      </c>
    </row>
    <row r="136" spans="17:58" ht="12.75" customHeight="1" x14ac:dyDescent="0.2">
      <c r="AV136" s="12" t="s">
        <v>241</v>
      </c>
      <c r="BF136" s="12" t="s">
        <v>215</v>
      </c>
    </row>
    <row r="137" spans="17:58" ht="12.75" customHeight="1" x14ac:dyDescent="0.2">
      <c r="AV137" s="12" t="s">
        <v>242</v>
      </c>
      <c r="BF137" s="12" t="s">
        <v>243</v>
      </c>
    </row>
    <row r="138" spans="17:58" ht="12.75" customHeight="1" x14ac:dyDescent="0.2">
      <c r="AV138" s="12" t="s">
        <v>244</v>
      </c>
      <c r="BF138" s="12" t="s">
        <v>245</v>
      </c>
    </row>
    <row r="139" spans="17:58" ht="12.75" customHeight="1" x14ac:dyDescent="0.2">
      <c r="AV139" s="12" t="s">
        <v>246</v>
      </c>
      <c r="BF139" s="12" t="s">
        <v>247</v>
      </c>
    </row>
    <row r="140" spans="17:58" ht="12.75" customHeight="1" x14ac:dyDescent="0.2">
      <c r="AD140" s="44"/>
      <c r="AE140" s="44"/>
      <c r="AV140" s="12" t="s">
        <v>151</v>
      </c>
      <c r="BF140" s="12" t="s">
        <v>229</v>
      </c>
    </row>
    <row r="141" spans="17:58" ht="12.75" customHeight="1" x14ac:dyDescent="0.2">
      <c r="AD141" s="44"/>
      <c r="AE141" s="44"/>
      <c r="AV141" s="12" t="s">
        <v>248</v>
      </c>
      <c r="BF141" s="12" t="s">
        <v>227</v>
      </c>
    </row>
    <row r="142" spans="17:58" ht="12.75" customHeight="1" x14ac:dyDescent="0.2">
      <c r="AD142" s="44"/>
      <c r="AE142" s="44"/>
      <c r="AV142" s="12" t="s">
        <v>249</v>
      </c>
      <c r="BF142" s="12" t="s">
        <v>225</v>
      </c>
    </row>
    <row r="143" spans="17:58" ht="12.75" customHeight="1" x14ac:dyDescent="0.2">
      <c r="AD143" s="44"/>
      <c r="AE143" s="44"/>
      <c r="AV143" s="12" t="s">
        <v>250</v>
      </c>
      <c r="BF143" s="12" t="s">
        <v>223</v>
      </c>
    </row>
    <row r="144" spans="17:58" ht="12.75" customHeight="1" x14ac:dyDescent="0.2">
      <c r="AD144" s="44"/>
      <c r="AE144" s="44"/>
      <c r="AV144" s="12" t="s">
        <v>251</v>
      </c>
      <c r="BF144" s="12" t="s">
        <v>222</v>
      </c>
    </row>
    <row r="145" spans="30:58" ht="12.75" customHeight="1" x14ac:dyDescent="0.2">
      <c r="AD145" s="44"/>
      <c r="AE145" s="44"/>
      <c r="AV145" s="12" t="s">
        <v>153</v>
      </c>
      <c r="BF145" s="12" t="s">
        <v>252</v>
      </c>
    </row>
    <row r="146" spans="30:58" ht="12.75" customHeight="1" x14ac:dyDescent="0.2">
      <c r="AD146" s="44"/>
      <c r="AE146" s="44"/>
      <c r="AV146" s="12" t="s">
        <v>253</v>
      </c>
      <c r="BF146" s="12" t="s">
        <v>254</v>
      </c>
    </row>
    <row r="147" spans="30:58" ht="12.75" customHeight="1" x14ac:dyDescent="0.2">
      <c r="AD147" s="44"/>
      <c r="AE147" s="44"/>
      <c r="AV147" s="12" t="s">
        <v>255</v>
      </c>
      <c r="BF147" s="12" t="s">
        <v>233</v>
      </c>
    </row>
    <row r="148" spans="30:58" ht="12.75" customHeight="1" x14ac:dyDescent="0.2">
      <c r="AD148" s="44"/>
      <c r="AE148" s="44"/>
      <c r="AV148" s="12" t="s">
        <v>256</v>
      </c>
      <c r="BF148" s="12" t="s">
        <v>232</v>
      </c>
    </row>
    <row r="149" spans="30:58" ht="12.75" customHeight="1" x14ac:dyDescent="0.2">
      <c r="AD149" s="44"/>
      <c r="AE149" s="44"/>
      <c r="AV149" s="12" t="s">
        <v>257</v>
      </c>
      <c r="BF149" s="12" t="s">
        <v>231</v>
      </c>
    </row>
    <row r="150" spans="30:58" ht="12.75" customHeight="1" x14ac:dyDescent="0.2">
      <c r="AV150" s="12" t="s">
        <v>258</v>
      </c>
    </row>
    <row r="151" spans="30:58" ht="12.75" customHeight="1" x14ac:dyDescent="0.2">
      <c r="AV151" s="12" t="s">
        <v>155</v>
      </c>
    </row>
    <row r="152" spans="30:58" ht="12.75" customHeight="1" x14ac:dyDescent="0.2">
      <c r="AV152" s="12" t="s">
        <v>259</v>
      </c>
    </row>
    <row r="153" spans="30:58" ht="12.75" customHeight="1" x14ac:dyDescent="0.2">
      <c r="AV153" s="12" t="s">
        <v>260</v>
      </c>
    </row>
    <row r="154" spans="30:58" ht="12.75" customHeight="1" x14ac:dyDescent="0.2">
      <c r="AV154" s="12" t="s">
        <v>261</v>
      </c>
    </row>
    <row r="155" spans="30:58" ht="12.75" customHeight="1" x14ac:dyDescent="0.2">
      <c r="AV155" s="12" t="s">
        <v>262</v>
      </c>
    </row>
    <row r="156" spans="30:58" ht="12.75" customHeight="1" x14ac:dyDescent="0.2">
      <c r="AV156" s="12" t="s">
        <v>263</v>
      </c>
    </row>
    <row r="157" spans="30:58" ht="12.75" customHeight="1" x14ac:dyDescent="0.2">
      <c r="AV157" s="12" t="s">
        <v>158</v>
      </c>
    </row>
    <row r="158" spans="30:58" ht="12.75" customHeight="1" x14ac:dyDescent="0.2">
      <c r="AV158" s="12" t="s">
        <v>264</v>
      </c>
    </row>
    <row r="159" spans="30:58" ht="12.75" customHeight="1" x14ac:dyDescent="0.2">
      <c r="AV159" s="12" t="s">
        <v>265</v>
      </c>
    </row>
    <row r="160" spans="30:58" ht="12.75" customHeight="1" x14ac:dyDescent="0.2">
      <c r="AV160" s="12" t="s">
        <v>266</v>
      </c>
    </row>
    <row r="161" spans="48:48" ht="12.75" customHeight="1" x14ac:dyDescent="0.2">
      <c r="AV161" s="12" t="s">
        <v>267</v>
      </c>
    </row>
    <row r="162" spans="48:48" ht="12.75" customHeight="1" x14ac:dyDescent="0.2">
      <c r="AV162" s="12" t="s">
        <v>268</v>
      </c>
    </row>
    <row r="163" spans="48:48" ht="12.75" customHeight="1" x14ac:dyDescent="0.2">
      <c r="AV163" s="12" t="s">
        <v>269</v>
      </c>
    </row>
    <row r="164" spans="48:48" ht="12.75" customHeight="1" x14ac:dyDescent="0.2">
      <c r="AV164" s="12" t="s">
        <v>161</v>
      </c>
    </row>
    <row r="165" spans="48:48" ht="12.75" customHeight="1" x14ac:dyDescent="0.2">
      <c r="AV165" s="12" t="s">
        <v>270</v>
      </c>
    </row>
    <row r="166" spans="48:48" ht="12.75" customHeight="1" x14ac:dyDescent="0.2">
      <c r="AV166" s="12" t="s">
        <v>271</v>
      </c>
    </row>
    <row r="167" spans="48:48" ht="12.75" customHeight="1" x14ac:dyDescent="0.2">
      <c r="AV167" s="12" t="s">
        <v>272</v>
      </c>
    </row>
    <row r="168" spans="48:48" ht="12.75" customHeight="1" x14ac:dyDescent="0.2">
      <c r="AV168" s="12" t="s">
        <v>273</v>
      </c>
    </row>
    <row r="169" spans="48:48" ht="12.75" customHeight="1" x14ac:dyDescent="0.2">
      <c r="AV169" s="12" t="s">
        <v>274</v>
      </c>
    </row>
    <row r="170" spans="48:48" ht="12.75" customHeight="1" x14ac:dyDescent="0.2">
      <c r="AV170" s="12" t="s">
        <v>275</v>
      </c>
    </row>
    <row r="171" spans="48:48" ht="12.75" customHeight="1" x14ac:dyDescent="0.2">
      <c r="AV171" s="12" t="s">
        <v>162</v>
      </c>
    </row>
    <row r="172" spans="48:48" ht="12.75" customHeight="1" x14ac:dyDescent="0.2">
      <c r="AV172" s="12" t="s">
        <v>276</v>
      </c>
    </row>
    <row r="173" spans="48:48" ht="12.75" customHeight="1" x14ac:dyDescent="0.2">
      <c r="AV173" s="12" t="s">
        <v>277</v>
      </c>
    </row>
    <row r="174" spans="48:48" ht="12.75" customHeight="1" x14ac:dyDescent="0.2">
      <c r="AV174" s="12" t="s">
        <v>278</v>
      </c>
    </row>
    <row r="175" spans="48:48" x14ac:dyDescent="0.2">
      <c r="AV175" s="12" t="s">
        <v>279</v>
      </c>
    </row>
    <row r="176" spans="48:48" x14ac:dyDescent="0.2">
      <c r="AV176" s="12" t="s">
        <v>280</v>
      </c>
    </row>
    <row r="177" spans="48:48" x14ac:dyDescent="0.2">
      <c r="AV177" s="12" t="s">
        <v>281</v>
      </c>
    </row>
    <row r="178" spans="48:48" x14ac:dyDescent="0.2">
      <c r="AV178" s="12" t="s">
        <v>282</v>
      </c>
    </row>
    <row r="179" spans="48:48" x14ac:dyDescent="0.2">
      <c r="AV179" s="12" t="s">
        <v>164</v>
      </c>
    </row>
    <row r="180" spans="48:48" x14ac:dyDescent="0.2">
      <c r="AV180" s="12" t="s">
        <v>283</v>
      </c>
    </row>
    <row r="181" spans="48:48" x14ac:dyDescent="0.2">
      <c r="AV181" s="12" t="s">
        <v>284</v>
      </c>
    </row>
    <row r="182" spans="48:48" x14ac:dyDescent="0.2">
      <c r="AV182" s="12" t="s">
        <v>285</v>
      </c>
    </row>
    <row r="183" spans="48:48" x14ac:dyDescent="0.2">
      <c r="AV183" s="12" t="s">
        <v>286</v>
      </c>
    </row>
    <row r="184" spans="48:48" x14ac:dyDescent="0.2">
      <c r="AV184" s="12" t="s">
        <v>287</v>
      </c>
    </row>
    <row r="185" spans="48:48" x14ac:dyDescent="0.2">
      <c r="AV185" s="12" t="s">
        <v>288</v>
      </c>
    </row>
    <row r="186" spans="48:48" x14ac:dyDescent="0.2">
      <c r="AV186" s="12" t="s">
        <v>289</v>
      </c>
    </row>
    <row r="187" spans="48:48" x14ac:dyDescent="0.2">
      <c r="AV187" s="12" t="s">
        <v>167</v>
      </c>
    </row>
    <row r="188" spans="48:48" x14ac:dyDescent="0.2">
      <c r="AV188" s="12" t="s">
        <v>290</v>
      </c>
    </row>
    <row r="189" spans="48:48" x14ac:dyDescent="0.2">
      <c r="AV189" s="12" t="s">
        <v>291</v>
      </c>
    </row>
    <row r="190" spans="48:48" x14ac:dyDescent="0.2">
      <c r="AV190" s="12" t="s">
        <v>292</v>
      </c>
    </row>
    <row r="191" spans="48:48" x14ac:dyDescent="0.2">
      <c r="AV191" s="12" t="s">
        <v>293</v>
      </c>
    </row>
    <row r="192" spans="48:48" x14ac:dyDescent="0.2">
      <c r="AV192" s="12" t="s">
        <v>170</v>
      </c>
    </row>
    <row r="193" spans="48:48" x14ac:dyDescent="0.2">
      <c r="AV193" s="12" t="s">
        <v>294</v>
      </c>
    </row>
    <row r="194" spans="48:48" x14ac:dyDescent="0.2">
      <c r="AV194" s="12" t="s">
        <v>295</v>
      </c>
    </row>
    <row r="195" spans="48:48" x14ac:dyDescent="0.2">
      <c r="AV195" s="12" t="s">
        <v>296</v>
      </c>
    </row>
    <row r="196" spans="48:48" x14ac:dyDescent="0.2">
      <c r="AV196" s="12" t="s">
        <v>297</v>
      </c>
    </row>
    <row r="197" spans="48:48" x14ac:dyDescent="0.2">
      <c r="AV197" s="12" t="s">
        <v>298</v>
      </c>
    </row>
    <row r="198" spans="48:48" x14ac:dyDescent="0.2">
      <c r="AV198" s="12" t="s">
        <v>299</v>
      </c>
    </row>
    <row r="199" spans="48:48" x14ac:dyDescent="0.2">
      <c r="AV199" s="12" t="s">
        <v>300</v>
      </c>
    </row>
    <row r="200" spans="48:48" x14ac:dyDescent="0.2">
      <c r="AV200" s="12" t="s">
        <v>172</v>
      </c>
    </row>
    <row r="201" spans="48:48" x14ac:dyDescent="0.2">
      <c r="AV201" s="12" t="s">
        <v>173</v>
      </c>
    </row>
    <row r="202" spans="48:48" x14ac:dyDescent="0.2">
      <c r="AV202" s="12" t="s">
        <v>175</v>
      </c>
    </row>
    <row r="203" spans="48:48" x14ac:dyDescent="0.2">
      <c r="AV203" s="12" t="s">
        <v>183</v>
      </c>
    </row>
    <row r="204" spans="48:48" x14ac:dyDescent="0.2">
      <c r="AV204" s="12" t="s">
        <v>189</v>
      </c>
    </row>
    <row r="205" spans="48:48" x14ac:dyDescent="0.2">
      <c r="AV205" s="12" t="s">
        <v>195</v>
      </c>
    </row>
    <row r="206" spans="48:48" x14ac:dyDescent="0.2">
      <c r="AV206" s="12" t="s">
        <v>202</v>
      </c>
    </row>
  </sheetData>
  <mergeCells count="40">
    <mergeCell ref="AY65:BD65"/>
    <mergeCell ref="BF65:BG65"/>
    <mergeCell ref="BI65:BJ65"/>
    <mergeCell ref="AG65:AI65"/>
    <mergeCell ref="AK65:AN65"/>
    <mergeCell ref="AP65:AS65"/>
    <mergeCell ref="AU65:AW65"/>
    <mergeCell ref="AF59:AM59"/>
    <mergeCell ref="B62:C62"/>
    <mergeCell ref="B63:C63"/>
    <mergeCell ref="B64:C64"/>
    <mergeCell ref="Y27:Z27"/>
    <mergeCell ref="B32:I32"/>
    <mergeCell ref="K32:R32"/>
    <mergeCell ref="T32:AA32"/>
    <mergeCell ref="A3:A32"/>
    <mergeCell ref="B3:I3"/>
    <mergeCell ref="J3:J32"/>
    <mergeCell ref="K3:R3"/>
    <mergeCell ref="B22:E23"/>
    <mergeCell ref="B21:I21"/>
    <mergeCell ref="K21:R21"/>
    <mergeCell ref="G6:H6"/>
    <mergeCell ref="P6:Q6"/>
    <mergeCell ref="K22:M23"/>
    <mergeCell ref="G23:H23"/>
    <mergeCell ref="P23:Q23"/>
    <mergeCell ref="B12:I12"/>
    <mergeCell ref="K12:R12"/>
    <mergeCell ref="G14:H14"/>
    <mergeCell ref="P14:Q14"/>
    <mergeCell ref="C4:I4"/>
    <mergeCell ref="C2:U2"/>
    <mergeCell ref="Y14:Z14"/>
    <mergeCell ref="T20:U21"/>
    <mergeCell ref="Y20:Z21"/>
    <mergeCell ref="S3:S32"/>
    <mergeCell ref="T3:AB3"/>
    <mergeCell ref="AB6:AB32"/>
    <mergeCell ref="Y7:Z7"/>
  </mergeCells>
  <phoneticPr fontId="0" type="noConversion"/>
  <dataValidations count="27">
    <dataValidation type="list" allowBlank="1" showInputMessage="1" showErrorMessage="1" sqref="V28" xr:uid="{00000000-0002-0000-0000-000000000000}">
      <formula1>$BL$67:$BL$87</formula1>
    </dataValidation>
    <dataValidation type="list" allowBlank="1" showInputMessage="1" showErrorMessage="1" sqref="M26" xr:uid="{00000000-0002-0000-0000-000001000000}">
      <formula1>$BA$67:$BA$72</formula1>
    </dataValidation>
    <dataValidation type="list" allowBlank="1" showInputMessage="1" showErrorMessage="1" sqref="M27" xr:uid="{00000000-0002-0000-0000-000002000000}">
      <formula1>$BB$67:$BB$73</formula1>
    </dataValidation>
    <dataValidation type="list" allowBlank="1" showInputMessage="1" showErrorMessage="1" sqref="M25" xr:uid="{00000000-0002-0000-0000-000003000000}">
      <formula1>$AZ$67:$AZ$85</formula1>
    </dataValidation>
    <dataValidation type="list" allowBlank="1" showInputMessage="1" showErrorMessage="1" sqref="M24" xr:uid="{00000000-0002-0000-0000-000004000000}">
      <formula1>$AY$67:$AY$72</formula1>
    </dataValidation>
    <dataValidation type="list" allowBlank="1" showInputMessage="1" showErrorMessage="1" sqref="M28" xr:uid="{00000000-0002-0000-0000-000005000000}">
      <formula1>$BC$67:$BC$69</formula1>
    </dataValidation>
    <dataValidation type="list" allowBlank="1" showInputMessage="1" showErrorMessage="1" sqref="M29" xr:uid="{00000000-0002-0000-0000-000006000000}">
      <formula1>$BD$67</formula1>
    </dataValidation>
    <dataValidation type="list" allowBlank="1" showInputMessage="1" showErrorMessage="1" sqref="V16" xr:uid="{00000000-0002-0000-0000-000007000000}">
      <formula1>$BJ$67:$BJ$73</formula1>
    </dataValidation>
    <dataValidation type="list" allowBlank="1" showInputMessage="1" showErrorMessage="1" sqref="V15" xr:uid="{00000000-0002-0000-0000-000008000000}">
      <formula1>$BI$67:$BI$85</formula1>
    </dataValidation>
    <dataValidation type="list" allowBlank="1" showInputMessage="1" showErrorMessage="1" sqref="V9 V29" xr:uid="{00000000-0002-0000-0000-000009000000}">
      <formula1>$BG$67:$BG$68</formula1>
    </dataValidation>
    <dataValidation type="list" allowBlank="1" showInputMessage="1" showErrorMessage="1" sqref="V8" xr:uid="{00000000-0002-0000-0000-00000A000000}">
      <formula1>$BF$67:$BF$149</formula1>
    </dataValidation>
    <dataValidation type="list" allowBlank="1" showInputMessage="1" showErrorMessage="1" sqref="M18" xr:uid="{00000000-0002-0000-0000-00000B000000}">
      <formula1>$AS$67:$AS$70</formula1>
    </dataValidation>
    <dataValidation type="list" allowBlank="1" showInputMessage="1" showErrorMessage="1" sqref="M17" xr:uid="{00000000-0002-0000-0000-00000C000000}">
      <formula1>$AR$67:$AR$71</formula1>
    </dataValidation>
    <dataValidation type="list" allowBlank="1" showInputMessage="1" showErrorMessage="1" sqref="M16" xr:uid="{00000000-0002-0000-0000-00000D000000}">
      <formula1>$AQ$67:$AQ$89</formula1>
    </dataValidation>
    <dataValidation type="list" allowBlank="1" showInputMessage="1" showErrorMessage="1" sqref="M15" xr:uid="{00000000-0002-0000-0000-00000E000000}">
      <formula1>$AP$67:$AP$71</formula1>
    </dataValidation>
    <dataValidation type="list" allowBlank="1" showInputMessage="1" showErrorMessage="1" sqref="M9" xr:uid="{00000000-0002-0000-0000-00000F000000}">
      <formula1>$AI$67:$AI$104</formula1>
    </dataValidation>
    <dataValidation type="list" allowBlank="1" showInputMessage="1" showErrorMessage="1" sqref="M8" xr:uid="{00000000-0002-0000-0000-000010000000}">
      <formula1>$AH$67:$AH$74</formula1>
    </dataValidation>
    <dataValidation type="list" allowBlank="1" showInputMessage="1" showErrorMessage="1" sqref="M7" xr:uid="{00000000-0002-0000-0000-000011000000}">
      <formula1>$AG$67:$AG$78</formula1>
    </dataValidation>
    <dataValidation type="list" allowBlank="1" showInputMessage="1" showErrorMessage="1" sqref="D27" xr:uid="{00000000-0002-0000-0000-000012000000}">
      <formula1>$AN$67:$AN$68</formula1>
    </dataValidation>
    <dataValidation type="list" allowBlank="1" showInputMessage="1" showErrorMessage="1" sqref="D26" xr:uid="{00000000-0002-0000-0000-000013000000}">
      <formula1>$AM$67:$AM$71</formula1>
    </dataValidation>
    <dataValidation type="list" allowBlank="1" showInputMessage="1" showErrorMessage="1" sqref="D25" xr:uid="{00000000-0002-0000-0000-000014000000}">
      <formula1>$AL$67:$AL$78</formula1>
    </dataValidation>
    <dataValidation type="list" allowBlank="1" showInputMessage="1" showErrorMessage="1" sqref="D24" xr:uid="{00000000-0002-0000-0000-000015000000}">
      <formula1>$AK$67:$AK$80</formula1>
    </dataValidation>
    <dataValidation operator="greaterThan" allowBlank="1" showInputMessage="1" showErrorMessage="1" sqref="D18" xr:uid="{00000000-0002-0000-0000-000016000000}"/>
    <dataValidation type="list" allowBlank="1" showInputMessage="1" showErrorMessage="1" sqref="D17" xr:uid="{00000000-0002-0000-0000-000017000000}">
      <formula1>$AW$67:$AW$69</formula1>
    </dataValidation>
    <dataValidation type="list" allowBlank="1" showInputMessage="1" showErrorMessage="1" sqref="D16" xr:uid="{00000000-0002-0000-0000-000018000000}">
      <formula1>$AV$67:$AV$206</formula1>
    </dataValidation>
    <dataValidation type="list" allowBlank="1" showInputMessage="1" showErrorMessage="1" sqref="D15" xr:uid="{00000000-0002-0000-0000-000019000000}">
      <formula1>$AU$67:$AU$81</formula1>
    </dataValidation>
    <dataValidation type="decimal" operator="greaterThan" allowBlank="1" showInputMessage="1" showErrorMessage="1" sqref="D8 V23" xr:uid="{00000000-0002-0000-0000-00001A000000}">
      <formula1>0.001</formula1>
    </dataValidation>
  </dataValidations>
  <hyperlinks>
    <hyperlink ref="C4" r:id="rId1" xr:uid="{A16623BE-E42F-AE40-819E-282ACB0ACBFE}"/>
  </hyperlinks>
  <pageMargins left="0.75" right="0.75" top="1" bottom="1" header="0.5" footer="0.5"/>
  <pageSetup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1]!Flanges">
                <anchor moveWithCells="1">
                  <from>
                    <xdr:col>12</xdr:col>
                    <xdr:colOff>63500</xdr:colOff>
                    <xdr:row>9</xdr:row>
                    <xdr:rowOff>76200</xdr:rowOff>
                  </from>
                  <to>
                    <xdr:col>12</xdr:col>
                    <xdr:colOff>596900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1]!Buttweld">
                <anchor moveWithCells="1">
                  <from>
                    <xdr:col>3</xdr:col>
                    <xdr:colOff>63500</xdr:colOff>
                    <xdr:row>18</xdr:row>
                    <xdr:rowOff>76200</xdr:rowOff>
                  </from>
                  <to>
                    <xdr:col>3</xdr:col>
                    <xdr:colOff>609600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Button 3">
              <controlPr defaultSize="0" print="0" autoFill="0" autoPict="0" macro="[1]!Pipe">
                <anchor moveWithCells="1">
                  <from>
                    <xdr:col>3</xdr:col>
                    <xdr:colOff>63500</xdr:colOff>
                    <xdr:row>8</xdr:row>
                    <xdr:rowOff>76200</xdr:rowOff>
                  </from>
                  <to>
                    <xdr:col>3</xdr:col>
                    <xdr:colOff>609600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Button 4">
              <controlPr defaultSize="0" print="0" autoFill="0" autoPict="0" macro="[1]!Forged">
                <anchor moveWithCells="1">
                  <from>
                    <xdr:col>3</xdr:col>
                    <xdr:colOff>63500</xdr:colOff>
                    <xdr:row>27</xdr:row>
                    <xdr:rowOff>76200</xdr:rowOff>
                  </from>
                  <to>
                    <xdr:col>3</xdr:col>
                    <xdr:colOff>596900</xdr:colOff>
                    <xdr:row>28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Button 5">
              <controlPr defaultSize="0" print="0" autoFill="0" autoPict="0" macro="[1]!Olets">
                <anchor moveWithCells="1">
                  <from>
                    <xdr:col>12</xdr:col>
                    <xdr:colOff>63500</xdr:colOff>
                    <xdr:row>18</xdr:row>
                    <xdr:rowOff>76200</xdr:rowOff>
                  </from>
                  <to>
                    <xdr:col>12</xdr:col>
                    <xdr:colOff>596900</xdr:colOff>
                    <xdr:row>19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Button 6">
              <controlPr defaultSize="0" print="0" autoFill="0" autoPict="0" macro="[1]!Valves">
                <anchor moveWithCells="1">
                  <from>
                    <xdr:col>12</xdr:col>
                    <xdr:colOff>63500</xdr:colOff>
                    <xdr:row>29</xdr:row>
                    <xdr:rowOff>76200</xdr:rowOff>
                  </from>
                  <to>
                    <xdr:col>12</xdr:col>
                    <xdr:colOff>596900</xdr:colOff>
                    <xdr:row>30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Button 7">
              <controlPr defaultSize="0" print="0" autoFill="0" autoPict="0" macro="[1]!Swage">
                <anchor moveWithCells="1">
                  <from>
                    <xdr:col>21</xdr:col>
                    <xdr:colOff>12700</xdr:colOff>
                    <xdr:row>9</xdr:row>
                    <xdr:rowOff>76200</xdr:rowOff>
                  </from>
                  <to>
                    <xdr:col>21</xdr:col>
                    <xdr:colOff>558800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Button 8">
              <controlPr defaultSize="0" print="0" autoFill="0" autoPict="0" macro="[1]!gASKET">
                <anchor moveWithCells="1">
                  <from>
                    <xdr:col>21</xdr:col>
                    <xdr:colOff>12700</xdr:colOff>
                    <xdr:row>16</xdr:row>
                    <xdr:rowOff>76200</xdr:rowOff>
                  </from>
                  <to>
                    <xdr:col>21</xdr:col>
                    <xdr:colOff>558800</xdr:colOff>
                    <xdr:row>17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Button 9">
              <controlPr defaultSize="0" print="0" autoFill="0" autoPict="0" macro="[1]!Nipple">
                <anchor moveWithCells="1">
                  <from>
                    <xdr:col>21</xdr:col>
                    <xdr:colOff>12700</xdr:colOff>
                    <xdr:row>24</xdr:row>
                    <xdr:rowOff>88900</xdr:rowOff>
                  </from>
                  <to>
                    <xdr:col>21</xdr:col>
                    <xdr:colOff>558800</xdr:colOff>
                    <xdr:row>25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Button 10">
              <controlPr defaultSize="0" print="0" autoFill="0" autoPict="0" macro="[1]!Saddle">
                <anchor moveWithCells="1">
                  <from>
                    <xdr:col>21</xdr:col>
                    <xdr:colOff>12700</xdr:colOff>
                    <xdr:row>28</xdr:row>
                    <xdr:rowOff>88900</xdr:rowOff>
                  </from>
                  <to>
                    <xdr:col>21</xdr:col>
                    <xdr:colOff>558800</xdr:colOff>
                    <xdr:row>29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Edgen Murray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david.thurner</dc:creator>
  <cp:lastModifiedBy>Leo Mesquita</cp:lastModifiedBy>
  <dcterms:created xsi:type="dcterms:W3CDTF">2010-01-18T20:36:49Z</dcterms:created>
  <dcterms:modified xsi:type="dcterms:W3CDTF">2023-08-11T18:51:49Z</dcterms:modified>
</cp:coreProperties>
</file>